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versiteittwente.sharepoint.com/sites/Differentiatieproject660/Gedeelde documenten/General/DISP/"/>
    </mc:Choice>
  </mc:AlternateContent>
  <xr:revisionPtr revIDLastSave="284" documentId="14_{198F810B-F71D-4E4C-89E1-ADCEEC42F46B}" xr6:coauthVersionLast="47" xr6:coauthVersionMax="47" xr10:uidLastSave="{9E95E734-EAF1-4E37-BBF8-7FF8CAE327D6}"/>
  <bookViews>
    <workbookView minimized="1" xWindow="1980" yWindow="0" windowWidth="26820" windowHeight="15600" xr2:uid="{2F5C67C3-0075-47B6-95E2-269A175E1EFB}"/>
  </bookViews>
  <sheets>
    <sheet name="Toelichting" sheetId="3" r:id="rId1"/>
    <sheet name="Invoerblad" sheetId="1" r:id="rId2"/>
    <sheet name="Rapportage"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G9" i="2"/>
  <c r="G10" i="2"/>
  <c r="G12" i="2"/>
  <c r="G15" i="2"/>
  <c r="F18" i="2"/>
  <c r="F17" i="2"/>
  <c r="F16" i="2"/>
  <c r="F15" i="2"/>
  <c r="F14" i="2"/>
  <c r="F13" i="2"/>
  <c r="F12" i="2"/>
  <c r="F11" i="2"/>
  <c r="F10" i="2"/>
  <c r="F9" i="2"/>
  <c r="F8" i="2"/>
  <c r="F7" i="2"/>
  <c r="F6" i="2"/>
  <c r="F5" i="2"/>
  <c r="F4" i="2"/>
  <c r="F3" i="2"/>
  <c r="F2" i="2"/>
  <c r="E18" i="2"/>
  <c r="E17" i="2"/>
  <c r="E16" i="2"/>
  <c r="E15" i="2"/>
  <c r="E14" i="2"/>
  <c r="E13" i="2"/>
  <c r="E12" i="2"/>
  <c r="E11" i="2"/>
  <c r="E10" i="2"/>
  <c r="E9" i="2"/>
  <c r="E8" i="2"/>
  <c r="E7" i="2"/>
  <c r="E6" i="2"/>
  <c r="E5" i="2"/>
  <c r="E4" i="2"/>
  <c r="E3" i="2"/>
  <c r="E2" i="2"/>
  <c r="D18" i="2"/>
  <c r="D17" i="2"/>
  <c r="D16" i="2"/>
  <c r="D15" i="2"/>
  <c r="D14" i="2"/>
  <c r="D13" i="2"/>
  <c r="D12" i="2"/>
  <c r="D11" i="2"/>
  <c r="D10" i="2"/>
  <c r="D9" i="2"/>
  <c r="D8" i="2"/>
  <c r="D7" i="2"/>
  <c r="D6" i="2"/>
  <c r="D5" i="2"/>
  <c r="D4" i="2"/>
  <c r="D3" i="2"/>
  <c r="D2" i="2"/>
  <c r="C18" i="2"/>
  <c r="C17" i="2"/>
  <c r="C16" i="2"/>
  <c r="C15" i="2"/>
  <c r="C14" i="2"/>
  <c r="C13" i="2"/>
  <c r="C12" i="2"/>
  <c r="C11" i="2"/>
  <c r="C10" i="2"/>
  <c r="C9" i="2"/>
  <c r="C8" i="2"/>
  <c r="C7" i="2"/>
  <c r="C6" i="2"/>
  <c r="C5" i="2"/>
  <c r="C4" i="2"/>
  <c r="C3" i="2"/>
  <c r="C2" i="2"/>
  <c r="F68" i="2"/>
  <c r="E68" i="2"/>
  <c r="D68" i="2"/>
  <c r="C68" i="2"/>
  <c r="B68" i="2"/>
  <c r="B18" i="2"/>
  <c r="B17" i="2"/>
  <c r="B16" i="2"/>
  <c r="B15" i="2"/>
  <c r="B14" i="2"/>
  <c r="B13" i="2"/>
  <c r="B12" i="2"/>
  <c r="B11" i="2"/>
  <c r="B10" i="2"/>
  <c r="B9" i="2"/>
  <c r="B8" i="2"/>
  <c r="B7" i="2"/>
  <c r="B6" i="2"/>
  <c r="B5" i="2"/>
  <c r="B4" i="2"/>
  <c r="B3" i="2"/>
  <c r="B2" i="2"/>
  <c r="A1" i="3"/>
  <c r="B89" i="2" l="1"/>
  <c r="B91" i="2"/>
  <c r="B90" i="2"/>
  <c r="B88" i="2"/>
  <c r="B87" i="2"/>
</calcChain>
</file>

<file path=xl/sharedStrings.xml><?xml version="1.0" encoding="utf-8"?>
<sst xmlns="http://schemas.openxmlformats.org/spreadsheetml/2006/main" count="91" uniqueCount="91">
  <si>
    <t>DISP-VO</t>
  </si>
  <si>
    <t>Invoerblad</t>
  </si>
  <si>
    <t>vr1</t>
  </si>
  <si>
    <t>vr2</t>
  </si>
  <si>
    <t>vr3</t>
  </si>
  <si>
    <t>vr4</t>
  </si>
  <si>
    <t>vr5</t>
  </si>
  <si>
    <t>vr6</t>
  </si>
  <si>
    <t>vr7</t>
  </si>
  <si>
    <t>vr8</t>
  </si>
  <si>
    <t>vr9</t>
  </si>
  <si>
    <t>vr10</t>
  </si>
  <si>
    <t>vr11</t>
  </si>
  <si>
    <t>vr12</t>
  </si>
  <si>
    <t>vr13</t>
  </si>
  <si>
    <t>vr14</t>
  </si>
  <si>
    <t>vr15</t>
  </si>
  <si>
    <t>vr16</t>
  </si>
  <si>
    <t>vr17</t>
  </si>
  <si>
    <t>vr18</t>
  </si>
  <si>
    <t>lln1</t>
  </si>
  <si>
    <t>lln2</t>
  </si>
  <si>
    <t>lln3</t>
  </si>
  <si>
    <t>lln4</t>
  </si>
  <si>
    <t>lln5</t>
  </si>
  <si>
    <t>lln6</t>
  </si>
  <si>
    <t>lln7</t>
  </si>
  <si>
    <t>lln8</t>
  </si>
  <si>
    <t>lln9</t>
  </si>
  <si>
    <t>lln10</t>
  </si>
  <si>
    <t>lln11</t>
  </si>
  <si>
    <t>lln12</t>
  </si>
  <si>
    <t>lln13</t>
  </si>
  <si>
    <t>lln14</t>
  </si>
  <si>
    <t>lln15</t>
  </si>
  <si>
    <t>lln16</t>
  </si>
  <si>
    <t>lln17</t>
  </si>
  <si>
    <t>lln18</t>
  </si>
  <si>
    <t>lln19</t>
  </si>
  <si>
    <t>lln20</t>
  </si>
  <si>
    <t>lln21</t>
  </si>
  <si>
    <t>lln22</t>
  </si>
  <si>
    <t>lln23</t>
  </si>
  <si>
    <t>lln24</t>
  </si>
  <si>
    <t>lln25</t>
  </si>
  <si>
    <t>lln26</t>
  </si>
  <si>
    <t>lln27</t>
  </si>
  <si>
    <t>lln28</t>
  </si>
  <si>
    <t>lln29</t>
  </si>
  <si>
    <t>lln30</t>
  </si>
  <si>
    <t>lln31</t>
  </si>
  <si>
    <t>lln32</t>
  </si>
  <si>
    <t>lln33</t>
  </si>
  <si>
    <t>lln34</t>
  </si>
  <si>
    <t>lln35</t>
  </si>
  <si>
    <t>Gemiddelde per vraag</t>
  </si>
  <si>
    <t>gemiddelde</t>
  </si>
  <si>
    <t>Helemaal niet mee eens</t>
  </si>
  <si>
    <t>niet mee eens</t>
  </si>
  <si>
    <t>mee eens</t>
  </si>
  <si>
    <t>helemaal mee eens</t>
  </si>
  <si>
    <t>n.v.t./anders</t>
  </si>
  <si>
    <t xml:space="preserve">vr1. Mijn docent legde aan het begin van de les uit wat we gingen leren </t>
  </si>
  <si>
    <r>
      <t xml:space="preserve">vr2. Mijn docent vertelde in de les </t>
    </r>
    <r>
      <rPr>
        <u/>
        <sz val="11"/>
        <color theme="1"/>
        <rFont val="Calibri Light"/>
        <family val="2"/>
        <scheme val="major"/>
      </rPr>
      <t>waarom</t>
    </r>
    <r>
      <rPr>
        <sz val="11"/>
        <color theme="1"/>
        <rFont val="Calibri Light"/>
        <family val="2"/>
        <scheme val="major"/>
      </rPr>
      <t xml:space="preserve"> we iets gingen leren </t>
    </r>
  </si>
  <si>
    <t xml:space="preserve">vr3. Aan het eind van de les besprak de docent met ons hoe we gewerkt hebben </t>
  </si>
  <si>
    <r>
      <t xml:space="preserve">vr4. Aan het eind van de les besprak de docent met ons </t>
    </r>
    <r>
      <rPr>
        <u/>
        <sz val="11"/>
        <color theme="1"/>
        <rFont val="Calibri Light"/>
        <family val="2"/>
        <scheme val="major"/>
      </rPr>
      <t>wat</t>
    </r>
    <r>
      <rPr>
        <sz val="11"/>
        <color theme="1"/>
        <rFont val="Calibri Light"/>
        <family val="2"/>
        <scheme val="major"/>
      </rPr>
      <t xml:space="preserve"> we geleerd hebben </t>
    </r>
  </si>
  <si>
    <t xml:space="preserve">vr5. Mijn docent had het door als ik iets niet snapte tijdens de les, ook als ik geen vraag stelde </t>
  </si>
  <si>
    <t xml:space="preserve">vr6. Mijn docent controleerde tijdens de les of ik het goed begreep </t>
  </si>
  <si>
    <t xml:space="preserve">vr7. Mijn docent stelde regelmatig vragen, zodat hij/zij wist of ik het snapte </t>
  </si>
  <si>
    <t xml:space="preserve">vr8. Mijn docent wist wat ik deze les lastig vond </t>
  </si>
  <si>
    <t xml:space="preserve">vr9. Mijn docent legde het op een andere manier uit, als ik het niet direct begreep </t>
  </si>
  <si>
    <t xml:space="preserve">vr10. Mijn docent legde het voor mij duidelijk uit </t>
  </si>
  <si>
    <t xml:space="preserve">vr11. Mijn docent legde het net zo lang uit tot ik het snapte </t>
  </si>
  <si>
    <t xml:space="preserve">vr12. Mijn docent liet mij tijdens de les zelf nadenken over welke opdrachten ik wilde maken </t>
  </si>
  <si>
    <r>
      <t xml:space="preserve">vr13. Ik mocht tijdens de les zelf bepalen of ik de uitleg van mijn docent </t>
    </r>
    <r>
      <rPr>
        <u/>
        <sz val="11"/>
        <color theme="1"/>
        <rFont val="Calibri Light"/>
        <family val="2"/>
        <scheme val="major"/>
      </rPr>
      <t>wel of niet</t>
    </r>
    <r>
      <rPr>
        <sz val="11"/>
        <color theme="1"/>
        <rFont val="Calibri Light"/>
        <family val="2"/>
        <scheme val="major"/>
      </rPr>
      <t xml:space="preserve"> wilde volgen </t>
    </r>
  </si>
  <si>
    <t xml:space="preserve">vr14. Als ik klaar was met de opdrachten, mocht ik van mijn docent zelf epalen wat voor extra werk ik wilde maken </t>
  </si>
  <si>
    <t xml:space="preserve">vr15. Mijn docent hielp mij om het antwoord zelf te vinden </t>
  </si>
  <si>
    <t>vr16. Ik moest mijn best doen om de opdrachten te maken</t>
  </si>
  <si>
    <t>vr17. Mijn docent moedigde me aan om ook opdrachten te maken die ik een beetje moeilijk vond</t>
  </si>
  <si>
    <t>veel te makkelijk</t>
  </si>
  <si>
    <t>een beetje te makkelijk</t>
  </si>
  <si>
    <t>precies goed</t>
  </si>
  <si>
    <t>een beetje te moeilijk</t>
  </si>
  <si>
    <t>veel te moeilijk</t>
  </si>
  <si>
    <t>vr18. De opdrachten die ik moest maken in de les waren...</t>
  </si>
  <si>
    <t>Gemiddelde per principe</t>
  </si>
  <si>
    <t>Werk doelgericht</t>
  </si>
  <si>
    <t>Monitor voortdurend</t>
  </si>
  <si>
    <t>Daag uit</t>
  </si>
  <si>
    <t>Stem instructies en verwerking af</t>
  </si>
  <si>
    <t>Stimuleer zelfregulatie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</si>
</sst>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1"/>
      <color theme="1"/>
      <name val="Calibri"/>
      <family val="2"/>
      <scheme val="minor"/>
    </font>
    <font>
      <b/>
      <sz val="11"/>
      <color theme="1"/>
      <name val="Calibri"/>
      <family val="2"/>
      <scheme val="minor"/>
    </font>
    <font>
      <b/>
      <sz val="72"/>
      <color rgb="FFEC008B"/>
      <name val="Calibri Light"/>
      <family val="2"/>
      <scheme val="major"/>
    </font>
    <font>
      <b/>
      <sz val="28"/>
      <color rgb="FFEC008B"/>
      <name val="Calibri Light"/>
      <family val="2"/>
      <scheme val="major"/>
    </font>
    <font>
      <b/>
      <i/>
      <sz val="11"/>
      <color theme="1"/>
      <name val="Calibri"/>
      <family val="2"/>
      <scheme val="minor"/>
    </font>
    <font>
      <sz val="11"/>
      <color theme="1"/>
      <name val="Calibri Light"/>
      <family val="2"/>
      <scheme val="major"/>
    </font>
    <font>
      <b/>
      <sz val="11"/>
      <color rgb="FF000000"/>
      <name val="Calibri Light"/>
      <family val="2"/>
    </font>
    <font>
      <sz val="11"/>
      <color rgb="FF444444"/>
      <name val="Calibri"/>
      <family val="2"/>
      <charset val="1"/>
    </font>
    <font>
      <u/>
      <sz val="11"/>
      <color theme="1"/>
      <name val="Calibri Light"/>
      <family val="2"/>
      <scheme val="major"/>
    </font>
  </fonts>
  <fills count="4">
    <fill>
      <patternFill patternType="none"/>
    </fill>
    <fill>
      <patternFill patternType="gray125"/>
    </fill>
    <fill>
      <patternFill patternType="solid">
        <fgColor rgb="FFE0ECE3"/>
        <bgColor indexed="64"/>
      </patternFill>
    </fill>
    <fill>
      <patternFill patternType="solid">
        <fgColor theme="0"/>
        <bgColor indexed="64"/>
      </patternFill>
    </fill>
  </fills>
  <borders count="2">
    <border>
      <left/>
      <right/>
      <top/>
      <bottom/>
      <diagonal/>
    </border>
    <border>
      <left style="thin">
        <color rgb="FF9EC2A6"/>
      </left>
      <right style="thin">
        <color rgb="FF9EC2A6"/>
      </right>
      <top style="thin">
        <color rgb="FF9EC2A6"/>
      </top>
      <bottom style="thin">
        <color rgb="FF9EC2A6"/>
      </bottom>
      <diagonal/>
    </border>
  </borders>
  <cellStyleXfs count="1">
    <xf numFmtId="0" fontId="0" fillId="0" borderId="0"/>
  </cellStyleXfs>
  <cellXfs count="23">
    <xf numFmtId="0" fontId="0" fillId="0" borderId="0" xfId="0"/>
    <xf numFmtId="0" fontId="2" fillId="0" borderId="0" xfId="0" applyFont="1" applyAlignment="1">
      <alignment horizontal="left" vertical="center"/>
    </xf>
    <xf numFmtId="0" fontId="3" fillId="0" borderId="0" xfId="0" applyFont="1" applyAlignment="1">
      <alignment vertical="center"/>
    </xf>
    <xf numFmtId="0" fontId="1" fillId="0" borderId="0" xfId="0" applyFont="1"/>
    <xf numFmtId="0" fontId="4" fillId="0" borderId="0" xfId="0" applyFont="1"/>
    <xf numFmtId="0" fontId="0" fillId="2" borderId="1" xfId="0" applyFill="1" applyBorder="1"/>
    <xf numFmtId="0" fontId="0" fillId="0" borderId="1" xfId="0" applyBorder="1"/>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5" fillId="2" borderId="1" xfId="0" applyFont="1" applyFill="1" applyBorder="1"/>
    <xf numFmtId="164" fontId="0" fillId="2" borderId="1" xfId="0" applyNumberFormat="1" applyFill="1" applyBorder="1"/>
    <xf numFmtId="0" fontId="0" fillId="2" borderId="1" xfId="0" applyFill="1" applyBorder="1" applyAlignment="1">
      <alignment horizontal="center"/>
    </xf>
    <xf numFmtId="0" fontId="0" fillId="2" borderId="1" xfId="0" quotePrefix="1" applyFill="1" applyBorder="1" applyAlignment="1">
      <alignment horizontal="center"/>
    </xf>
    <xf numFmtId="0" fontId="6" fillId="2" borderId="1" xfId="0" applyFont="1" applyFill="1" applyBorder="1" applyAlignment="1">
      <alignment wrapText="1"/>
    </xf>
    <xf numFmtId="0" fontId="0" fillId="0" borderId="1" xfId="0" applyBorder="1" applyAlignment="1">
      <alignment horizontal="center" wrapText="1"/>
    </xf>
    <xf numFmtId="0" fontId="7" fillId="2" borderId="1" xfId="0" quotePrefix="1" applyFont="1" applyFill="1" applyBorder="1"/>
    <xf numFmtId="0" fontId="0" fillId="0" borderId="1" xfId="0" applyBorder="1" applyAlignment="1">
      <alignment horizontal="center"/>
    </xf>
    <xf numFmtId="0" fontId="0" fillId="0" borderId="0" xfId="0" quotePrefix="1"/>
    <xf numFmtId="0" fontId="1" fillId="2" borderId="1" xfId="0" applyFont="1" applyFill="1" applyBorder="1"/>
    <xf numFmtId="0" fontId="0" fillId="0" borderId="0" xfId="0" applyAlignment="1">
      <alignment horizontal="center"/>
    </xf>
    <xf numFmtId="0" fontId="5" fillId="2" borderId="1" xfId="0" applyFont="1" applyFill="1" applyBorder="1" applyAlignment="1">
      <alignment horizontal="left" indent="1"/>
    </xf>
    <xf numFmtId="0" fontId="0" fillId="3" borderId="1" xfId="0" applyFill="1" applyBorder="1"/>
  </cellXfs>
  <cellStyles count="1">
    <cellStyle name="Normal" xfId="0" builtinId="0"/>
  </cellStyles>
  <dxfs count="0"/>
  <tableStyles count="0" defaultTableStyle="TableStyleMedium2" defaultPivotStyle="PivotStyleLight16"/>
  <colors>
    <mruColors>
      <color rgb="FFE0E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Gemiddelden per vraag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EC00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Rapportage!$B$2:$B$18</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C258-4598-970B-CC8F229EBE7D}"/>
            </c:ext>
          </c:extLst>
        </c:ser>
        <c:dLbls>
          <c:showLegendKey val="0"/>
          <c:showVal val="0"/>
          <c:showCatName val="0"/>
          <c:showSerName val="0"/>
          <c:showPercent val="0"/>
          <c:showBubbleSize val="0"/>
        </c:dLbls>
        <c:gapWidth val="50"/>
        <c:axId val="481856784"/>
        <c:axId val="481858744"/>
      </c:barChart>
      <c:catAx>
        <c:axId val="481856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81858744"/>
        <c:crosses val="autoZero"/>
        <c:auto val="1"/>
        <c:lblAlgn val="ctr"/>
        <c:lblOffset val="100"/>
        <c:noMultiLvlLbl val="0"/>
      </c:catAx>
      <c:valAx>
        <c:axId val="481858744"/>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81856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per principe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EC2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Rapportage!$A$87:$A$91</c:f>
              <c:strCache>
                <c:ptCount val="5"/>
                <c:pt idx="0">
                  <c:v>Werk doelgericht</c:v>
                </c:pt>
                <c:pt idx="1">
                  <c:v>Monitor voortdurend</c:v>
                </c:pt>
                <c:pt idx="2">
                  <c:v>Daag uit</c:v>
                </c:pt>
                <c:pt idx="3">
                  <c:v>Stem instructies en verwerking af</c:v>
                </c:pt>
                <c:pt idx="4">
                  <c:v>Stimuleer zelfregulatie</c:v>
                </c:pt>
              </c:strCache>
            </c:strRef>
          </c:cat>
          <c:val>
            <c:numRef>
              <c:f>Rapportage!$B$87:$B$91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1C1-4A2C-9241-7E5574BFD771}"/>
            </c:ext>
          </c:extLst>
        </c:ser>
        <c:dLbls>
          <c:showLegendKey val="0"/>
          <c:showVal val="0"/>
          <c:showCatName val="0"/>
          <c:showSerName val="0"/>
          <c:showPercent val="0"/>
          <c:showBubbleSize val="0"/>
        </c:dLbls>
        <c:gapWidth val="50"/>
        <c:axId val="481862664"/>
        <c:axId val="481857568"/>
      </c:barChart>
      <c:catAx>
        <c:axId val="481862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02060"/>
                </a:solidFill>
                <a:latin typeface="+mn-lt"/>
                <a:ea typeface="+mn-ea"/>
                <a:cs typeface="+mn-cs"/>
              </a:defRPr>
            </a:pPr>
            <a:endParaRPr lang="en-US"/>
          </a:p>
        </c:txPr>
        <c:crossAx val="481857568"/>
        <c:crosses val="autoZero"/>
        <c:auto val="1"/>
        <c:lblAlgn val="ctr"/>
        <c:lblOffset val="100"/>
        <c:noMultiLvlLbl val="0"/>
      </c:catAx>
      <c:valAx>
        <c:axId val="481857568"/>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818626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Spreiding</a:t>
            </a:r>
            <a:r>
              <a:rPr lang="nl-NL" baseline="0"/>
              <a:t> per vraag</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Rapportage!$C$1</c:f>
              <c:strCache>
                <c:ptCount val="1"/>
                <c:pt idx="0">
                  <c:v>Helemaal niet mee eens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Rapportage!$C$2:$C$18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E0EA-425D-A05C-A8896BC5B8DB}"/>
            </c:ext>
          </c:extLst>
        </c:ser>
        <c:ser>
          <c:idx val="1"/>
          <c:order val="1"/>
          <c:tx>
            <c:strRef>
              <c:f>Rapportage!$D$1</c:f>
              <c:strCache>
                <c:ptCount val="1"/>
                <c:pt idx="0">
                  <c:v>niet mee eens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Rapportage!$D$2:$D$18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E0EA-425D-A05C-A8896BC5B8DB}"/>
            </c:ext>
          </c:extLst>
        </c:ser>
        <c:ser>
          <c:idx val="2"/>
          <c:order val="2"/>
          <c:tx>
            <c:strRef>
              <c:f>Rapportage!$E$1</c:f>
              <c:strCache>
                <c:ptCount val="1"/>
                <c:pt idx="0">
                  <c:v>mee eens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Rapportage!$E$2:$E$18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E0EA-425D-A05C-A8896BC5B8DB}"/>
            </c:ext>
          </c:extLst>
        </c:ser>
        <c:ser>
          <c:idx val="3"/>
          <c:order val="3"/>
          <c:tx>
            <c:strRef>
              <c:f>Rapportage!$F$1</c:f>
              <c:strCache>
                <c:ptCount val="1"/>
                <c:pt idx="0">
                  <c:v>helemaal mee eens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Rapportage!$F$2:$F$18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E0EA-425D-A05C-A8896BC5B8DB}"/>
            </c:ext>
          </c:extLst>
        </c:ser>
        <c:ser>
          <c:idx val="4"/>
          <c:order val="4"/>
          <c:tx>
            <c:strRef>
              <c:f>Rapportage!$G$1</c:f>
              <c:strCache>
                <c:ptCount val="1"/>
                <c:pt idx="0">
                  <c:v>n.v.t./anders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docent legde aan het begin van de les uit wat we gingen leren </c:v>
                </c:pt>
                <c:pt idx="1">
                  <c:v>vr2. Mijn docent vertelde in de les waarom we iets gingen leren </c:v>
                </c:pt>
                <c:pt idx="2">
                  <c:v>vr3. Aan het eind van de les besprak de docent met ons hoe we gewerkt hebben </c:v>
                </c:pt>
                <c:pt idx="3">
                  <c:v>vr4. Aan het eind van de les besprak de docent met ons wat we geleerd hebben </c:v>
                </c:pt>
                <c:pt idx="4">
                  <c:v>vr5. Mijn docent had het door als ik iets niet snapte tijdens de les, ook als ik geen vraag stelde </c:v>
                </c:pt>
                <c:pt idx="5">
                  <c:v>vr6. Mijn docent controleerde tijdens de les of ik het goed begreep </c:v>
                </c:pt>
                <c:pt idx="6">
                  <c:v>vr7. Mijn docent stelde regelmatig vragen, zodat hij/zij wist of ik het snapte </c:v>
                </c:pt>
                <c:pt idx="7">
                  <c:v>vr8. Mijn docent wist wat ik deze les lastig vond </c:v>
                </c:pt>
                <c:pt idx="8">
                  <c:v>vr9. Mijn docent legde het op een andere manier uit, als ik het niet direct begreep </c:v>
                </c:pt>
                <c:pt idx="9">
                  <c:v>vr10. Mijn docent legde het voor mij duidelijk uit </c:v>
                </c:pt>
                <c:pt idx="10">
                  <c:v>vr11. Mijn docent legde het net zo lang uit tot ik het snapte </c:v>
                </c:pt>
                <c:pt idx="11">
                  <c:v>vr12. Mijn docent liet mij tijdens de les zelf nadenken over welke opdrachten ik wilde maken </c:v>
                </c:pt>
                <c:pt idx="12">
                  <c:v>vr13. Ik mocht tijdens de les zelf bepalen of ik de uitleg van mijn docent wel of niet wilde volgen </c:v>
                </c:pt>
                <c:pt idx="13">
                  <c:v>vr14. Als ik klaar was met de opdrachten, mocht ik van mijn docent zelf epalen wat voor extra werk ik wilde maken </c:v>
                </c:pt>
                <c:pt idx="14">
                  <c:v>vr15. Mijn docent hielp mij om het antwoord zelf te vinden </c:v>
                </c:pt>
                <c:pt idx="15">
                  <c:v>vr16. Ik moest mijn best doen om de opdrachten te maken</c:v>
                </c:pt>
                <c:pt idx="16">
                  <c:v>vr17. Mijn docent moedigde me aan om ook opdrachten te maken die ik een beetje moeilijk vond</c:v>
                </c:pt>
              </c:strCache>
            </c:strRef>
          </c:cat>
          <c:val>
            <c:numRef>
              <c:f>Rapportage!$G$2:$G$18</c:f>
              <c:numCache>
                <c:formatCode>General</c:formatCode>
                <c:ptCount val="17"/>
                <c:pt idx="4">
                  <c:v>0</c:v>
                </c:pt>
                <c:pt idx="7">
                  <c:v>0</c:v>
                </c:pt>
                <c:pt idx="8">
                  <c:v>0</c:v>
                </c:pt>
                <c:pt idx="10">
                  <c:v>0</c:v>
                </c:pt>
                <c:pt idx="13">
                  <c:v>0</c:v>
                </c:pt>
              </c:numCache>
            </c:numRef>
          </c:val>
          <c:extLst>
            <c:ext xmlns:c16="http://schemas.microsoft.com/office/drawing/2014/chart" uri="{C3380CC4-5D6E-409C-BE32-E72D297353CC}">
              <c16:uniqueId val="{00000004-E0EA-425D-A05C-A8896BC5B8DB}"/>
            </c:ext>
          </c:extLst>
        </c:ser>
        <c:dLbls>
          <c:dLblPos val="ctr"/>
          <c:showLegendKey val="0"/>
          <c:showVal val="1"/>
          <c:showCatName val="0"/>
          <c:showSerName val="0"/>
          <c:showPercent val="0"/>
          <c:showBubbleSize val="0"/>
        </c:dLbls>
        <c:gapWidth val="50"/>
        <c:overlap val="100"/>
        <c:axId val="481857960"/>
        <c:axId val="481858352"/>
      </c:barChart>
      <c:catAx>
        <c:axId val="481857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858352"/>
        <c:crosses val="autoZero"/>
        <c:auto val="1"/>
        <c:lblAlgn val="ctr"/>
        <c:lblOffset val="100"/>
        <c:noMultiLvlLbl val="0"/>
      </c:catAx>
      <c:valAx>
        <c:axId val="4818583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85796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vr 18. De opdrachten die ik moest maken in de les waren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Rapportage!$B$67</c:f>
              <c:strCache>
                <c:ptCount val="1"/>
                <c:pt idx="0">
                  <c:v>veel te makkelijk</c:v>
                </c:pt>
              </c:strCache>
            </c:strRef>
          </c:tx>
          <c:spPr>
            <a:solidFill>
              <a:srgbClr val="FF0000"/>
            </a:solidFill>
            <a:ln>
              <a:noFill/>
            </a:ln>
            <a:effectLst/>
          </c:spPr>
          <c:invertIfNegative val="0"/>
          <c:cat>
            <c:strRef>
              <c:f>Rapportage!$A$68</c:f>
              <c:strCache>
                <c:ptCount val="1"/>
                <c:pt idx="0">
                  <c:v>vr18. De opdrachten die ik moest maken in de les waren...</c:v>
                </c:pt>
              </c:strCache>
            </c:strRef>
          </c:cat>
          <c:val>
            <c:numRef>
              <c:f>Rapportage!$B$68</c:f>
              <c:numCache>
                <c:formatCode>General</c:formatCode>
                <c:ptCount val="1"/>
                <c:pt idx="0">
                  <c:v>0</c:v>
                </c:pt>
              </c:numCache>
            </c:numRef>
          </c:val>
          <c:extLst>
            <c:ext xmlns:c16="http://schemas.microsoft.com/office/drawing/2014/chart" uri="{C3380CC4-5D6E-409C-BE32-E72D297353CC}">
              <c16:uniqueId val="{00000000-A234-4B05-AB2C-146582880A81}"/>
            </c:ext>
          </c:extLst>
        </c:ser>
        <c:ser>
          <c:idx val="1"/>
          <c:order val="1"/>
          <c:tx>
            <c:strRef>
              <c:f>Rapportage!$C$67</c:f>
              <c:strCache>
                <c:ptCount val="1"/>
                <c:pt idx="0">
                  <c:v>een beetje te makkelijk</c:v>
                </c:pt>
              </c:strCache>
            </c:strRef>
          </c:tx>
          <c:spPr>
            <a:solidFill>
              <a:srgbClr val="FFC000"/>
            </a:solidFill>
            <a:ln>
              <a:noFill/>
            </a:ln>
            <a:effectLst/>
          </c:spPr>
          <c:invertIfNegative val="0"/>
          <c:cat>
            <c:strRef>
              <c:f>Rapportage!$A$68</c:f>
              <c:strCache>
                <c:ptCount val="1"/>
                <c:pt idx="0">
                  <c:v>vr18. De opdrachten die ik moest maken in de les waren...</c:v>
                </c:pt>
              </c:strCache>
            </c:strRef>
          </c:cat>
          <c:val>
            <c:numRef>
              <c:f>Rapportage!$C$68</c:f>
              <c:numCache>
                <c:formatCode>General</c:formatCode>
                <c:ptCount val="1"/>
                <c:pt idx="0">
                  <c:v>0</c:v>
                </c:pt>
              </c:numCache>
            </c:numRef>
          </c:val>
          <c:extLst>
            <c:ext xmlns:c16="http://schemas.microsoft.com/office/drawing/2014/chart" uri="{C3380CC4-5D6E-409C-BE32-E72D297353CC}">
              <c16:uniqueId val="{00000001-A234-4B05-AB2C-146582880A81}"/>
            </c:ext>
          </c:extLst>
        </c:ser>
        <c:ser>
          <c:idx val="2"/>
          <c:order val="2"/>
          <c:tx>
            <c:strRef>
              <c:f>Rapportage!$D$67</c:f>
              <c:strCache>
                <c:ptCount val="1"/>
                <c:pt idx="0">
                  <c:v>precies goed</c:v>
                </c:pt>
              </c:strCache>
            </c:strRef>
          </c:tx>
          <c:spPr>
            <a:solidFill>
              <a:srgbClr val="00B050"/>
            </a:solidFill>
            <a:ln>
              <a:noFill/>
            </a:ln>
            <a:effectLst/>
          </c:spPr>
          <c:invertIfNegative val="0"/>
          <c:cat>
            <c:strRef>
              <c:f>Rapportage!$A$68</c:f>
              <c:strCache>
                <c:ptCount val="1"/>
                <c:pt idx="0">
                  <c:v>vr18. De opdrachten die ik moest maken in de les waren...</c:v>
                </c:pt>
              </c:strCache>
            </c:strRef>
          </c:cat>
          <c:val>
            <c:numRef>
              <c:f>Rapportage!$D$68</c:f>
              <c:numCache>
                <c:formatCode>General</c:formatCode>
                <c:ptCount val="1"/>
                <c:pt idx="0">
                  <c:v>0</c:v>
                </c:pt>
              </c:numCache>
            </c:numRef>
          </c:val>
          <c:extLst>
            <c:ext xmlns:c16="http://schemas.microsoft.com/office/drawing/2014/chart" uri="{C3380CC4-5D6E-409C-BE32-E72D297353CC}">
              <c16:uniqueId val="{00000002-A234-4B05-AB2C-146582880A81}"/>
            </c:ext>
          </c:extLst>
        </c:ser>
        <c:ser>
          <c:idx val="3"/>
          <c:order val="3"/>
          <c:tx>
            <c:strRef>
              <c:f>Rapportage!$E$67</c:f>
              <c:strCache>
                <c:ptCount val="1"/>
                <c:pt idx="0">
                  <c:v>een beetje te moeilijk</c:v>
                </c:pt>
              </c:strCache>
            </c:strRef>
          </c:tx>
          <c:spPr>
            <a:solidFill>
              <a:schemeClr val="accent4"/>
            </a:solidFill>
            <a:ln>
              <a:noFill/>
            </a:ln>
            <a:effectLst/>
          </c:spPr>
          <c:invertIfNegative val="0"/>
          <c:cat>
            <c:strRef>
              <c:f>Rapportage!$A$68</c:f>
              <c:strCache>
                <c:ptCount val="1"/>
                <c:pt idx="0">
                  <c:v>vr18. De opdrachten die ik moest maken in de les waren...</c:v>
                </c:pt>
              </c:strCache>
            </c:strRef>
          </c:cat>
          <c:val>
            <c:numRef>
              <c:f>Rapportage!$E$68</c:f>
              <c:numCache>
                <c:formatCode>General</c:formatCode>
                <c:ptCount val="1"/>
                <c:pt idx="0">
                  <c:v>0</c:v>
                </c:pt>
              </c:numCache>
            </c:numRef>
          </c:val>
          <c:extLst>
            <c:ext xmlns:c16="http://schemas.microsoft.com/office/drawing/2014/chart" uri="{C3380CC4-5D6E-409C-BE32-E72D297353CC}">
              <c16:uniqueId val="{00000003-A234-4B05-AB2C-146582880A81}"/>
            </c:ext>
          </c:extLst>
        </c:ser>
        <c:ser>
          <c:idx val="4"/>
          <c:order val="4"/>
          <c:tx>
            <c:strRef>
              <c:f>Rapportage!$F$67</c:f>
              <c:strCache>
                <c:ptCount val="1"/>
                <c:pt idx="0">
                  <c:v>veel te moeilijk</c:v>
                </c:pt>
              </c:strCache>
            </c:strRef>
          </c:tx>
          <c:spPr>
            <a:solidFill>
              <a:srgbClr val="FF0000"/>
            </a:solidFill>
            <a:ln>
              <a:noFill/>
            </a:ln>
            <a:effectLst/>
          </c:spPr>
          <c:invertIfNegative val="0"/>
          <c:cat>
            <c:strRef>
              <c:f>Rapportage!$A$68</c:f>
              <c:strCache>
                <c:ptCount val="1"/>
                <c:pt idx="0">
                  <c:v>vr18. De opdrachten die ik moest maken in de les waren...</c:v>
                </c:pt>
              </c:strCache>
            </c:strRef>
          </c:cat>
          <c:val>
            <c:numRef>
              <c:f>Rapportage!$F$68</c:f>
              <c:numCache>
                <c:formatCode>General</c:formatCode>
                <c:ptCount val="1"/>
                <c:pt idx="0">
                  <c:v>0</c:v>
                </c:pt>
              </c:numCache>
            </c:numRef>
          </c:val>
          <c:extLst>
            <c:ext xmlns:c16="http://schemas.microsoft.com/office/drawing/2014/chart" uri="{C3380CC4-5D6E-409C-BE32-E72D297353CC}">
              <c16:uniqueId val="{00000004-A234-4B05-AB2C-146582880A81}"/>
            </c:ext>
          </c:extLst>
        </c:ser>
        <c:dLbls>
          <c:showLegendKey val="0"/>
          <c:showVal val="0"/>
          <c:showCatName val="0"/>
          <c:showSerName val="0"/>
          <c:showPercent val="0"/>
          <c:showBubbleSize val="0"/>
        </c:dLbls>
        <c:gapWidth val="0"/>
        <c:overlap val="100"/>
        <c:axId val="481862272"/>
        <c:axId val="481859920"/>
      </c:barChart>
      <c:catAx>
        <c:axId val="481862272"/>
        <c:scaling>
          <c:orientation val="minMax"/>
        </c:scaling>
        <c:delete val="1"/>
        <c:axPos val="l"/>
        <c:numFmt formatCode="General" sourceLinked="1"/>
        <c:majorTickMark val="none"/>
        <c:minorTickMark val="none"/>
        <c:tickLblPos val="nextTo"/>
        <c:crossAx val="481859920"/>
        <c:crosses val="autoZero"/>
        <c:auto val="1"/>
        <c:lblAlgn val="ctr"/>
        <c:lblOffset val="100"/>
        <c:noMultiLvlLbl val="0"/>
      </c:catAx>
      <c:valAx>
        <c:axId val="48185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86227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8</xdr:col>
      <xdr:colOff>581025</xdr:colOff>
      <xdr:row>51</xdr:row>
      <xdr:rowOff>7189</xdr:rowOff>
    </xdr:to>
    <xdr:sp macro="" textlink="">
      <xdr:nvSpPr>
        <xdr:cNvPr id="2" name="Tekstvak 2">
          <a:extLst>
            <a:ext uri="{FF2B5EF4-FFF2-40B4-BE49-F238E27FC236}">
              <a16:creationId xmlns:a16="http://schemas.microsoft.com/office/drawing/2014/main" id="{BA197AC4-C730-418D-B3C1-E2B206F4CC32}"/>
            </a:ext>
          </a:extLst>
        </xdr:cNvPr>
        <xdr:cNvSpPr txBox="1"/>
      </xdr:nvSpPr>
      <xdr:spPr>
        <a:xfrm>
          <a:off x="0" y="9525"/>
          <a:ext cx="5457825" cy="9389314"/>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2800" b="1">
              <a:solidFill>
                <a:srgbClr val="EC008B"/>
              </a:solidFill>
              <a:latin typeface="Kartika" panose="02020503030404060203" pitchFamily="18" charset="0"/>
              <a:cs typeface="Kartika" panose="02020503030404060203" pitchFamily="18" charset="0"/>
            </a:rPr>
            <a:t>DISP-VO</a:t>
          </a:r>
          <a:endParaRPr lang="en-US" sz="1100" b="0">
            <a:solidFill>
              <a:schemeClr val="dk1"/>
            </a:solidFill>
            <a:latin typeface="Frutiger Next"/>
          </a:endParaRPr>
        </a:p>
        <a:p>
          <a:pPr marL="0" indent="0"/>
          <a:r>
            <a:rPr lang="en-US" sz="1100" b="0">
              <a:solidFill>
                <a:schemeClr val="dk1"/>
              </a:solidFill>
              <a:latin typeface="Frutiger Next"/>
            </a:rPr>
            <a:t> </a:t>
          </a:r>
          <a:endParaRPr lang="en-US" sz="1100" b="0">
            <a:solidFill>
              <a:schemeClr val="dk1"/>
            </a:solidFill>
            <a:latin typeface="+mn-lt"/>
            <a:ea typeface="+mn-lt"/>
            <a:cs typeface="+mn-lt"/>
          </a:endParaRPr>
        </a:p>
        <a:p>
          <a:pPr marL="0" indent="0"/>
          <a:r>
            <a:rPr lang="en-US" sz="1100" b="0">
              <a:solidFill>
                <a:schemeClr val="dk1"/>
              </a:solidFill>
              <a:latin typeface="+mn-lt"/>
              <a:ea typeface="+mn-lt"/>
              <a:cs typeface="+mn-lt"/>
            </a:rPr>
            <a:t>De DISP-VO (Differentiated Instruction from Student’s Perspective - Voortgezet Onderwijs) is een vragenlijst voor leerlingen in in het voortgezet onderwijs. Met deze vragenlijst kun je zicht krijgen op de vraag: sluit mijn les écht aan op wat leerlingen nodig hebben en wordt iedere leerling uitgedaagd?  </a:t>
          </a:r>
        </a:p>
        <a:p>
          <a:pPr marL="0" indent="0"/>
          <a:r>
            <a:rPr lang="en-US" sz="1100" b="0">
              <a:solidFill>
                <a:schemeClr val="dk1"/>
              </a:solidFill>
              <a:latin typeface="+mn-lt"/>
              <a:ea typeface="+mn-lt"/>
              <a:cs typeface="+mn-lt"/>
            </a:rPr>
            <a:t> </a:t>
          </a:r>
        </a:p>
        <a:p>
          <a:pPr marL="0" indent="0"/>
          <a:r>
            <a:rPr lang="en-US" sz="1100" b="0">
              <a:solidFill>
                <a:schemeClr val="dk1"/>
              </a:solidFill>
              <a:latin typeface="+mn-lt"/>
              <a:ea typeface="+mn-lt"/>
              <a:cs typeface="+mn-lt"/>
            </a:rPr>
            <a:t>De vragenlijst bestaat uit 18 vragen die betrekking hebben op de vijf principes van differentiatie: werk doelgericht, monitor voortdurend, daag uit, stem af en stimuleer zelfregulatie.  </a:t>
          </a:r>
        </a:p>
        <a:p>
          <a:pPr marL="0" indent="0"/>
          <a:r>
            <a:rPr lang="en-US" sz="1100" b="0">
              <a:solidFill>
                <a:schemeClr val="dk1"/>
              </a:solidFill>
              <a:latin typeface="+mn-lt"/>
              <a:ea typeface="+mn-lt"/>
              <a:cs typeface="+mn-lt"/>
            </a:rPr>
            <a:t> </a:t>
          </a:r>
        </a:p>
        <a:p>
          <a:pPr marL="0" indent="0"/>
          <a:r>
            <a:rPr lang="en-US" sz="1100" b="0">
              <a:solidFill>
                <a:schemeClr val="dk1"/>
              </a:solidFill>
              <a:latin typeface="+mn-lt"/>
              <a:ea typeface="+mn-lt"/>
              <a:cs typeface="+mn-lt"/>
            </a:rPr>
            <a:t>Leerlingen kunnen bij iedere vraag kiezen voor ‘helemaal niet mee eens’, ‘niet mee eens’, ‘mee eens’ of ‘helemaal mee eens’. Bij een aantal vragen kunnen leerlingen ook ‘niet van toepassing’ aankruisen, omdat ze bijvoorbeeld alles snapten, of tijdens de les nog niet klaar waren met de sommen.  </a:t>
          </a:r>
        </a:p>
        <a:p>
          <a:pPr marL="0" indent="0"/>
          <a:r>
            <a:rPr lang="en-US" sz="1100" b="0">
              <a:solidFill>
                <a:schemeClr val="dk1"/>
              </a:solidFill>
              <a:latin typeface="+mn-lt"/>
              <a:ea typeface="+mn-lt"/>
              <a:cs typeface="+mn-lt"/>
            </a:rPr>
            <a:t> </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Afname</a:t>
          </a:r>
          <a:endParaRPr lang="en-US" sz="1100" b="0">
            <a:solidFill>
              <a:schemeClr val="dk1"/>
            </a:solidFill>
            <a:latin typeface="+mn-lt"/>
            <a:ea typeface="+mn-lt"/>
            <a:cs typeface="+mn-lt"/>
          </a:endParaRPr>
        </a:p>
        <a:p>
          <a:pPr marL="0" indent="0"/>
          <a:r>
            <a:rPr lang="en-US" sz="1100" b="0">
              <a:solidFill>
                <a:schemeClr val="dk1"/>
              </a:solidFill>
              <a:latin typeface="+mn-lt"/>
              <a:ea typeface="+mn-lt"/>
              <a:cs typeface="+mn-lt"/>
            </a:rPr>
            <a:t>De leerlingvragenlijst wordt afgenomen direct na de les.  </a:t>
          </a:r>
        </a:p>
        <a:p>
          <a:pPr marL="0" indent="0"/>
          <a:r>
            <a:rPr lang="en-US" sz="1100" b="0">
              <a:solidFill>
                <a:schemeClr val="dk1"/>
              </a:solidFill>
              <a:latin typeface="+mn-lt"/>
              <a:ea typeface="+mn-lt"/>
              <a:cs typeface="+mn-lt"/>
            </a:rPr>
            <a:t>Lees vooraf gezamenlijk de korte instructie op de voorkant/eerste pagina. Benadruk dat er geen goed of fout is en dat het erom gaat dat leerlingen invullen wat zij zelf vinden. </a:t>
          </a:r>
        </a:p>
        <a:p>
          <a:pPr marL="0" indent="0"/>
          <a:r>
            <a:rPr lang="en-US" sz="1100" b="0">
              <a:solidFill>
                <a:schemeClr val="dk1"/>
              </a:solidFill>
              <a:latin typeface="+mn-lt"/>
              <a:ea typeface="+mn-lt"/>
              <a:cs typeface="+mn-lt"/>
            </a:rPr>
            <a:t>Lees bij voorkeur alle vragen voor. </a:t>
          </a:r>
          <a:endParaRPr lang="en-US" sz="1100" b="1">
            <a:solidFill>
              <a:schemeClr val="dk1"/>
            </a:solidFill>
            <a:latin typeface="+mn-lt"/>
            <a:ea typeface="+mn-lt"/>
            <a:cs typeface="+mn-lt"/>
          </a:endParaRPr>
        </a:p>
        <a:p>
          <a:pPr marL="0" indent="0"/>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Invoer</a:t>
          </a:r>
          <a:endParaRPr lang="en-US" sz="1100" b="0">
            <a:solidFill>
              <a:schemeClr val="dk1"/>
            </a:solidFill>
            <a:latin typeface="+mn-lt"/>
            <a:ea typeface="+mn-lt"/>
            <a:cs typeface="+mn-lt"/>
          </a:endParaRPr>
        </a:p>
        <a:p>
          <a:pPr marL="0" indent="0"/>
          <a:r>
            <a:rPr lang="en-US" sz="1100" b="0">
              <a:solidFill>
                <a:schemeClr val="dk1"/>
              </a:solidFill>
              <a:latin typeface="+mn-lt"/>
              <a:ea typeface="+mn-lt"/>
              <a:cs typeface="+mn-lt"/>
            </a:rPr>
            <a:t>Voer de antwoorden van de leerlingen in, in dit Excelbestand onder het tabblad 'Invoerblad'.  </a:t>
          </a:r>
        </a:p>
        <a:p>
          <a:pPr marL="0" indent="0"/>
          <a:r>
            <a:rPr lang="en-US" sz="1100" b="0">
              <a:solidFill>
                <a:schemeClr val="dk1"/>
              </a:solidFill>
              <a:latin typeface="+mn-lt"/>
              <a:ea typeface="+mn-lt"/>
              <a:cs typeface="+mn-lt"/>
            </a:rPr>
            <a:t>Helemaal niet mee eens 	= 1 </a:t>
          </a:r>
        </a:p>
        <a:p>
          <a:pPr marL="0" indent="0"/>
          <a:r>
            <a:rPr lang="en-US" sz="1100" b="0">
              <a:solidFill>
                <a:schemeClr val="dk1"/>
              </a:solidFill>
              <a:latin typeface="+mn-lt"/>
              <a:ea typeface="+mn-lt"/>
              <a:cs typeface="+mn-lt"/>
            </a:rPr>
            <a:t>Niet mee eens 		= 2 </a:t>
          </a:r>
        </a:p>
        <a:p>
          <a:pPr marL="0" indent="0"/>
          <a:r>
            <a:rPr lang="en-US" sz="1100" b="0">
              <a:solidFill>
                <a:schemeClr val="dk1"/>
              </a:solidFill>
              <a:latin typeface="+mn-lt"/>
              <a:ea typeface="+mn-lt"/>
              <a:cs typeface="+mn-lt"/>
            </a:rPr>
            <a:t>Mee eens 		= 3 </a:t>
          </a:r>
        </a:p>
        <a:p>
          <a:pPr marL="0" indent="0"/>
          <a:r>
            <a:rPr lang="en-US" sz="1100" b="0">
              <a:solidFill>
                <a:schemeClr val="dk1"/>
              </a:solidFill>
              <a:latin typeface="+mn-lt"/>
              <a:ea typeface="+mn-lt"/>
              <a:cs typeface="+mn-lt"/>
            </a:rPr>
            <a:t>Helemaal mee eens	= 4 </a:t>
          </a:r>
        </a:p>
        <a:p>
          <a:pPr marL="0" indent="0"/>
          <a:r>
            <a:rPr lang="en-US" sz="1100" b="0">
              <a:solidFill>
                <a:schemeClr val="dk1"/>
              </a:solidFill>
              <a:latin typeface="+mn-lt"/>
              <a:ea typeface="+mn-lt"/>
              <a:cs typeface="+mn-lt"/>
            </a:rPr>
            <a:t>Heeft een leerling de ‘niet van toepassing'-optie aangekruist? Voer dan een ‘5’ in. </a:t>
          </a:r>
        </a:p>
        <a:p>
          <a:pPr marL="0" indent="0"/>
          <a:endParaRPr lang="en-US" sz="1100" b="0">
            <a:solidFill>
              <a:schemeClr val="dk1"/>
            </a:solidFill>
            <a:latin typeface="+mn-lt"/>
            <a:ea typeface="+mn-lt"/>
            <a:cs typeface="+mn-lt"/>
          </a:endParaRPr>
        </a:p>
        <a:p>
          <a:pPr marL="0" indent="0"/>
          <a:r>
            <a:rPr lang="en-US" sz="1100">
              <a:solidFill>
                <a:schemeClr val="dk1"/>
              </a:solidFill>
              <a:latin typeface="+mn-lt"/>
              <a:ea typeface="+mn-lt"/>
              <a:cs typeface="+mn-lt"/>
            </a:rPr>
            <a:t>Voor vraag 18 geldt:</a:t>
          </a:r>
        </a:p>
        <a:p>
          <a:pPr marL="0" indent="0"/>
          <a:r>
            <a:rPr lang="en-US" sz="1100">
              <a:solidFill>
                <a:schemeClr val="dk1"/>
              </a:solidFill>
              <a:latin typeface="+mn-lt"/>
              <a:ea typeface="+mn-lt"/>
              <a:cs typeface="+mn-lt"/>
            </a:rPr>
            <a:t>Veel te makkelijk 	= 1</a:t>
          </a:r>
        </a:p>
        <a:p>
          <a:pPr marL="0" indent="0"/>
          <a:r>
            <a:rPr lang="en-US" sz="1100">
              <a:solidFill>
                <a:schemeClr val="dk1"/>
              </a:solidFill>
              <a:latin typeface="+mn-lt"/>
              <a:ea typeface="+mn-lt"/>
              <a:cs typeface="+mn-lt"/>
            </a:rPr>
            <a:t>Een beetje te makkelijk	= 2</a:t>
          </a:r>
        </a:p>
        <a:p>
          <a:pPr marL="0" indent="0"/>
          <a:r>
            <a:rPr lang="en-US" sz="1100">
              <a:solidFill>
                <a:schemeClr val="dk1"/>
              </a:solidFill>
              <a:latin typeface="+mn-lt"/>
              <a:ea typeface="+mn-lt"/>
              <a:cs typeface="+mn-lt"/>
            </a:rPr>
            <a:t>Precies goed 		= 3</a:t>
          </a:r>
        </a:p>
        <a:p>
          <a:pPr marL="0" indent="0"/>
          <a:r>
            <a:rPr lang="en-US" sz="1100">
              <a:solidFill>
                <a:schemeClr val="dk1"/>
              </a:solidFill>
              <a:latin typeface="+mn-lt"/>
              <a:ea typeface="+mn-lt"/>
              <a:cs typeface="+mn-lt"/>
            </a:rPr>
            <a:t>Een beetje te moeilijk	= 4</a:t>
          </a:r>
        </a:p>
        <a:p>
          <a:pPr marL="0" indent="0"/>
          <a:r>
            <a:rPr lang="en-US" sz="1100">
              <a:solidFill>
                <a:schemeClr val="dk1"/>
              </a:solidFill>
              <a:latin typeface="+mn-lt"/>
              <a:ea typeface="+mn-lt"/>
              <a:cs typeface="+mn-lt"/>
            </a:rPr>
            <a:t>Veel te moeilijk		= 5</a:t>
          </a:r>
          <a:endParaRPr lang="en-US" sz="1100" b="1">
            <a:solidFill>
              <a:schemeClr val="dk1"/>
            </a:solidFill>
            <a:latin typeface="+mn-lt"/>
            <a:ea typeface="+mn-lt"/>
            <a:cs typeface="+mn-lt"/>
          </a:endParaRPr>
        </a:p>
        <a:p>
          <a:pPr marL="0" indent="0"/>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Analyse</a:t>
          </a:r>
          <a:endParaRPr lang="en-US" sz="1100" b="0">
            <a:solidFill>
              <a:schemeClr val="dk1"/>
            </a:solidFill>
            <a:latin typeface="+mn-lt"/>
            <a:ea typeface="+mn-lt"/>
            <a:cs typeface="+mn-lt"/>
          </a:endParaRPr>
        </a:p>
        <a:p>
          <a:pPr marL="0" indent="0"/>
          <a:r>
            <a:rPr lang="en-US" sz="1100" b="0">
              <a:solidFill>
                <a:schemeClr val="dk1"/>
              </a:solidFill>
              <a:latin typeface="+mn-lt"/>
              <a:ea typeface="+mn-lt"/>
              <a:cs typeface="+mn-lt"/>
            </a:rPr>
            <a:t>Op het tabblad ‘Rapportage’ hieronder verschijnt de rapportage, je vindt hierin de gemiddelde score per vraag en ook het gemiddelde per principe. Ook zie je wat leerlingen van de opdrachten vonden: (veel te) makkelijk, of juist (te) moeilijk?  </a:t>
          </a:r>
        </a:p>
        <a:p>
          <a:pPr marL="0" indent="0"/>
          <a:r>
            <a:rPr lang="en-US" sz="1100" b="0">
              <a:solidFill>
                <a:schemeClr val="dk1"/>
              </a:solidFill>
              <a:latin typeface="+mn-lt"/>
              <a:ea typeface="+mn-lt"/>
              <a:cs typeface="+mn-lt"/>
            </a:rPr>
            <a:t>Wat valt je op? Scoor je op specifieke vragen of principes (veel) hoger of lager dan je had verwacht? Om te bepalen of je je leerlingen voldoende uitdaagt kijk je daarnaast naar de vraag over de moeilijkheidsgraad. Als veel leerlingen aangeven dat zij de opdrachten (veel te) makkelijk vonden, kun je je afvragen of je je leerlingen wel voldoende uitdaagt. </a:t>
          </a:r>
        </a:p>
        <a:p>
          <a:pPr marL="0" indent="0"/>
          <a:r>
            <a:rPr lang="en-US" sz="1100" b="0">
              <a:solidFill>
                <a:schemeClr val="dk1"/>
              </a:solidFill>
              <a:latin typeface="+mn-lt"/>
              <a:ea typeface="+mn-lt"/>
              <a:cs typeface="+mn-lt"/>
            </a:rPr>
            <a:t> </a:t>
          </a:r>
          <a:endParaRPr lang="en-US" sz="1100" b="1">
            <a:solidFill>
              <a:srgbClr val="EC008B"/>
            </a:solidFill>
            <a:latin typeface="+mn-lt"/>
            <a:ea typeface="+mn-lt"/>
            <a:cs typeface="+mn-lt"/>
          </a:endParaRPr>
        </a:p>
        <a:p>
          <a:pPr marL="0" indent="0"/>
          <a:r>
            <a:rPr lang="en-US" sz="1100" b="1">
              <a:solidFill>
                <a:srgbClr val="EC008B"/>
              </a:solidFill>
              <a:latin typeface="+mn-lt"/>
              <a:ea typeface="+mn-lt"/>
              <a:cs typeface="+mn-lt"/>
            </a:rPr>
            <a:t>Tip!</a:t>
          </a:r>
          <a:r>
            <a:rPr lang="en-US" sz="1100" b="0">
              <a:solidFill>
                <a:schemeClr val="dk1"/>
              </a:solidFill>
              <a:latin typeface="+mn-lt"/>
              <a:ea typeface="+mn-lt"/>
              <a:cs typeface="+mn-lt"/>
            </a:rPr>
            <a:t> Bespreek de uitkomsten met je leerlingen en overleg hoe en waar je bepaalde dingen beter of anders zou kunnen doen. Uit onderzoek blijkt dat het bespreken van leerlingfeedback met de leerlingen tot meer verbetering van docentgedrag leidt wanneer docenten deze feedback niet met hun leerlingen bespreken.  </a:t>
          </a:r>
          <a:endParaRPr lang="en-US" sz="1100" b="0">
            <a:solidFill>
              <a:schemeClr val="dk1"/>
            </a:solidFill>
            <a:latin typeface="Frutiger Next"/>
          </a:endParaRPr>
        </a:p>
        <a:p>
          <a:pPr marL="0" indent="0"/>
          <a:r>
            <a:rPr lang="en-US" sz="1100" b="0">
              <a:solidFill>
                <a:schemeClr val="dk1"/>
              </a:solidFill>
              <a:latin typeface="Frutiger Next"/>
            </a:rPr>
            <a:t> </a:t>
          </a:r>
        </a:p>
        <a:p>
          <a:pPr marL="0" indent="0"/>
          <a:endParaRPr lang="en-US" sz="1100" b="0">
            <a:solidFill>
              <a:schemeClr val="dk1"/>
            </a:solidFill>
            <a:latin typeface="Frutiger Next"/>
          </a:endParaRPr>
        </a:p>
        <a:p>
          <a:pPr marL="0" indent="0"/>
          <a:br>
            <a:rPr lang="en-US" sz="1100" b="0">
              <a:solidFill>
                <a:schemeClr val="dk1"/>
              </a:solidFill>
              <a:latin typeface="Frutiger Next"/>
            </a:rPr>
          </a:br>
          <a:r>
            <a:rPr lang="en-US" sz="1100" b="0">
              <a:solidFill>
                <a:schemeClr val="dk1"/>
              </a:solidFill>
              <a:latin typeface="Frutiger Next"/>
            </a:rPr>
            <a:t> </a:t>
          </a:r>
        </a:p>
        <a:p>
          <a:pPr marL="0" indent="0"/>
          <a:endParaRPr lang="en-US" sz="1100" b="0">
            <a:solidFill>
              <a:schemeClr val="dk1"/>
            </a:solidFill>
            <a:latin typeface="Frutiger Next"/>
          </a:endParaRPr>
        </a:p>
      </xdr:txBody>
    </xdr:sp>
    <xdr:clientData/>
  </xdr:twoCellAnchor>
  <xdr:twoCellAnchor editAs="oneCell">
    <xdr:from>
      <xdr:col>9</xdr:col>
      <xdr:colOff>352426</xdr:colOff>
      <xdr:row>0</xdr:row>
      <xdr:rowOff>123826</xdr:rowOff>
    </xdr:from>
    <xdr:to>
      <xdr:col>13</xdr:col>
      <xdr:colOff>247650</xdr:colOff>
      <xdr:row>17</xdr:row>
      <xdr:rowOff>183076</xdr:rowOff>
    </xdr:to>
    <xdr:pic>
      <xdr:nvPicPr>
        <xdr:cNvPr id="3" name="Afbeelding 3">
          <a:extLst>
            <a:ext uri="{FF2B5EF4-FFF2-40B4-BE49-F238E27FC236}">
              <a16:creationId xmlns:a16="http://schemas.microsoft.com/office/drawing/2014/main" id="{58BDAEC6-742E-4F23-89DC-9BFBCF400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8826" y="123826"/>
          <a:ext cx="2333624" cy="3189800"/>
        </a:xfrm>
        <a:prstGeom prst="rect">
          <a:avLst/>
        </a:prstGeom>
      </xdr:spPr>
    </xdr:pic>
    <xdr:clientData/>
  </xdr:twoCellAnchor>
  <xdr:twoCellAnchor>
    <xdr:from>
      <xdr:col>13</xdr:col>
      <xdr:colOff>323850</xdr:colOff>
      <xdr:row>0</xdr:row>
      <xdr:rowOff>142876</xdr:rowOff>
    </xdr:from>
    <xdr:to>
      <xdr:col>17</xdr:col>
      <xdr:colOff>590550</xdr:colOff>
      <xdr:row>17</xdr:row>
      <xdr:rowOff>171450</xdr:rowOff>
    </xdr:to>
    <xdr:sp macro="" textlink="">
      <xdr:nvSpPr>
        <xdr:cNvPr id="285" name="Tekstvak 2">
          <a:extLst>
            <a:ext uri="{FF2B5EF4-FFF2-40B4-BE49-F238E27FC236}">
              <a16:creationId xmlns:a16="http://schemas.microsoft.com/office/drawing/2014/main" id="{8F0CC01B-CAB8-4FAC-8AA6-86CE472618A9}"/>
            </a:ext>
          </a:extLst>
        </xdr:cNvPr>
        <xdr:cNvSpPr txBox="1"/>
      </xdr:nvSpPr>
      <xdr:spPr>
        <a:xfrm>
          <a:off x="8248650" y="142876"/>
          <a:ext cx="2705100" cy="3267074"/>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a:latin typeface="+mn-lt"/>
            </a:rPr>
            <a:t>In het boek </a:t>
          </a:r>
          <a:r>
            <a:rPr lang="nl-NL" sz="1100" b="1">
              <a:latin typeface="+mn-lt"/>
            </a:rPr>
            <a:t>Differentiëren in 5, 4, 3…</a:t>
          </a:r>
          <a:r>
            <a:rPr lang="nl-NL" sz="1100" b="0">
              <a:latin typeface="+mn-lt"/>
            </a:rPr>
            <a:t> is de DISP-leerlingvragenlijst één van de instrumenten die we aanbevelen om individueel of als team een beeld te krijgen van de stand van zaken met betrekking tot differentiëren en om vervolgstappen te bepalen.</a:t>
          </a:r>
          <a:r>
            <a:rPr lang="nl-NL" sz="1100" b="0" baseline="0">
              <a:latin typeface="+mn-lt"/>
            </a:rPr>
            <a:t> </a:t>
          </a:r>
          <a:r>
            <a:rPr lang="nl-NL" sz="1100" b="0">
              <a:latin typeface="+mn-lt"/>
            </a:rPr>
            <a:t>Het boek Differentiëren in 5, 4, 3… is geschreven voor alle (aanstaande) professionals in het basisonderwijs, en te bestellen bij je lokale boekhandel, of op www.uitgeverijpica.nl </a:t>
          </a:r>
        </a:p>
        <a:p>
          <a:endParaRPr lang="nl-NL" sz="1100" b="0">
            <a:latin typeface="+mn-lt"/>
          </a:endParaRPr>
        </a:p>
        <a:p>
          <a:r>
            <a:rPr lang="nl-NL" sz="1100" b="0">
              <a:latin typeface="+mn-lt"/>
            </a:rPr>
            <a:t>In navolging van het onderzoek</a:t>
          </a:r>
          <a:r>
            <a:rPr lang="nl-NL" sz="1100" b="0" baseline="0">
              <a:latin typeface="+mn-lt"/>
            </a:rPr>
            <a:t> waarop dit boek is gebaseerd, is onderzoek uitgevoerd in het VO. In dat kader is de DISP-leerlingvragenlijst doortonwikkeld naar een VO-variant.</a:t>
          </a:r>
          <a:endParaRPr lang="nl-NL" sz="1100" b="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373592</xdr:colOff>
      <xdr:row>2</xdr:row>
      <xdr:rowOff>11644</xdr:rowOff>
    </xdr:from>
    <xdr:ext cx="4889501" cy="5735106"/>
    <xdr:sp macro="" textlink="">
      <xdr:nvSpPr>
        <xdr:cNvPr id="2" name="Tekstvak 1">
          <a:extLst>
            <a:ext uri="{FF2B5EF4-FFF2-40B4-BE49-F238E27FC236}">
              <a16:creationId xmlns:a16="http://schemas.microsoft.com/office/drawing/2014/main" id="{A515692A-CC2B-4114-A1AE-BC4D5301EE30}"/>
            </a:ext>
          </a:extLst>
        </xdr:cNvPr>
        <xdr:cNvSpPr txBox="1"/>
      </xdr:nvSpPr>
      <xdr:spPr>
        <a:xfrm>
          <a:off x="6317192" y="1637244"/>
          <a:ext cx="4889501" cy="5735106"/>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600" b="0" baseline="0">
              <a:solidFill>
                <a:schemeClr val="bg1"/>
              </a:solidFill>
            </a:rPr>
            <a:t>Voer de antwoorden van de leerlingen als volgt in.</a:t>
          </a:r>
        </a:p>
        <a:p>
          <a:endParaRPr lang="nl-NL" sz="1600" b="0" baseline="0">
            <a:solidFill>
              <a:schemeClr val="bg1"/>
            </a:solidFill>
          </a:endParaRPr>
        </a:p>
        <a:p>
          <a:r>
            <a:rPr lang="nl-NL" sz="1600" b="0" baseline="0">
              <a:solidFill>
                <a:schemeClr val="bg1"/>
              </a:solidFill>
            </a:rPr>
            <a:t>Voor vraag 1 t/m 17 geldt:</a:t>
          </a:r>
        </a:p>
        <a:p>
          <a:r>
            <a:rPr lang="nl-NL" sz="1600" b="0" baseline="0">
              <a:solidFill>
                <a:schemeClr val="bg1"/>
              </a:solidFill>
            </a:rPr>
            <a:t>Helemaal niet mee eens 	= 1</a:t>
          </a:r>
        </a:p>
        <a:p>
          <a:r>
            <a:rPr lang="nl-NL" sz="1600" b="0" baseline="0">
              <a:solidFill>
                <a:schemeClr val="bg1"/>
              </a:solidFill>
            </a:rPr>
            <a:t>Niet mee eens 		= 2</a:t>
          </a:r>
        </a:p>
        <a:p>
          <a:r>
            <a:rPr lang="nl-NL" sz="1600" b="0" baseline="0">
              <a:solidFill>
                <a:schemeClr val="bg1"/>
              </a:solidFill>
            </a:rPr>
            <a:t>Mee eens 			= 3</a:t>
          </a:r>
        </a:p>
        <a:p>
          <a:r>
            <a:rPr lang="nl-NL" sz="1600" b="0" baseline="0">
              <a:solidFill>
                <a:schemeClr val="bg1"/>
              </a:solidFill>
            </a:rPr>
            <a:t>Helemaal mee eens 		= 4</a:t>
          </a:r>
        </a:p>
        <a:p>
          <a:r>
            <a:rPr lang="nl-NL" sz="1600" b="0" baseline="0">
              <a:solidFill>
                <a:schemeClr val="bg1"/>
              </a:solidFill>
            </a:rPr>
            <a:t>Niet van toepassing/anders 	= 5</a:t>
          </a:r>
        </a:p>
        <a:p>
          <a:endParaRPr lang="nl-NL" sz="1600" b="0" baseline="0">
            <a:solidFill>
              <a:schemeClr val="bg1"/>
            </a:solidFill>
          </a:endParaRPr>
        </a:p>
        <a:p>
          <a:r>
            <a:rPr lang="nl-NL" sz="1600" b="0" baseline="0">
              <a:solidFill>
                <a:schemeClr val="bg1"/>
              </a:solidFill>
            </a:rPr>
            <a:t>Let op! Voor vraag 18 zijn de antwoordopties en bijbehorende invoer als volgt:</a:t>
          </a:r>
        </a:p>
        <a:p>
          <a:endParaRPr lang="nl-NL" sz="1600" b="0" baseline="0">
            <a:solidFill>
              <a:schemeClr val="bg1"/>
            </a:solidFill>
          </a:endParaRPr>
        </a:p>
        <a:p>
          <a:r>
            <a:rPr lang="nl-NL" sz="1600" b="0" baseline="0">
              <a:solidFill>
                <a:schemeClr val="bg1"/>
              </a:solidFill>
            </a:rPr>
            <a:t>Veel te makkelijk 		= 1</a:t>
          </a:r>
        </a:p>
        <a:p>
          <a:r>
            <a:rPr lang="nl-NL" sz="1600" b="0" baseline="0">
              <a:solidFill>
                <a:schemeClr val="bg1"/>
              </a:solidFill>
            </a:rPr>
            <a:t>Een beetje te makkelijk 	= 2</a:t>
          </a:r>
        </a:p>
        <a:p>
          <a:r>
            <a:rPr lang="nl-NL" sz="1600" b="0" baseline="0">
              <a:solidFill>
                <a:schemeClr val="bg1"/>
              </a:solidFill>
            </a:rPr>
            <a:t>Precies goed 		= 3</a:t>
          </a:r>
        </a:p>
        <a:p>
          <a:r>
            <a:rPr lang="nl-NL" sz="1600" b="0" baseline="0">
              <a:solidFill>
                <a:schemeClr val="bg1"/>
              </a:solidFill>
            </a:rPr>
            <a:t>Een beetje te moeilijk 	= 4</a:t>
          </a:r>
        </a:p>
        <a:p>
          <a:r>
            <a:rPr lang="nl-NL" sz="1600" b="0" baseline="0">
              <a:solidFill>
                <a:schemeClr val="bg1"/>
              </a:solidFill>
            </a:rPr>
            <a:t>Veel te moeilijk 		= 5</a:t>
          </a:r>
        </a:p>
        <a:p>
          <a:endParaRPr lang="nl-NL" sz="1600" b="0" baseline="0">
            <a:solidFill>
              <a:schemeClr val="bg1"/>
            </a:solidFill>
          </a:endParaRPr>
        </a:p>
        <a:p>
          <a:r>
            <a:rPr lang="nl-NL" sz="1600" b="0" baseline="0">
              <a:solidFill>
                <a:schemeClr val="bg1"/>
              </a:solidFill>
            </a:rPr>
            <a:t>Op het tabblad 'Rapportage' verschijnt de rapportage. </a:t>
          </a:r>
        </a:p>
        <a:p>
          <a:endParaRPr lang="nl-NL" sz="1100" b="0">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293310</xdr:colOff>
      <xdr:row>21</xdr:row>
      <xdr:rowOff>25475</xdr:rowOff>
    </xdr:from>
    <xdr:to>
      <xdr:col>0</xdr:col>
      <xdr:colOff>6534150</xdr:colOff>
      <xdr:row>63</xdr:row>
      <xdr:rowOff>118139</xdr:rowOff>
    </xdr:to>
    <xdr:graphicFrame macro="">
      <xdr:nvGraphicFramePr>
        <xdr:cNvPr id="2" name="Grafiek 1">
          <a:extLst>
            <a:ext uri="{FF2B5EF4-FFF2-40B4-BE49-F238E27FC236}">
              <a16:creationId xmlns:a16="http://schemas.microsoft.com/office/drawing/2014/main" id="{353C8EDB-271E-46BB-BB30-EAC9A465D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57149</xdr:colOff>
      <xdr:row>84</xdr:row>
      <xdr:rowOff>180975</xdr:rowOff>
    </xdr:from>
    <xdr:ext cx="3165475" cy="1181100"/>
    <xdr:sp macro="" textlink="">
      <xdr:nvSpPr>
        <xdr:cNvPr id="3" name="Tekstvak 3">
          <a:extLst>
            <a:ext uri="{FF2B5EF4-FFF2-40B4-BE49-F238E27FC236}">
              <a16:creationId xmlns:a16="http://schemas.microsoft.com/office/drawing/2014/main" id="{7ED0A7A8-133A-43DC-9E3D-78AA665BE165}"/>
            </a:ext>
            <a:ext uri="{147F2762-F138-4A5C-976F-8EAC2B608ADB}">
              <a16:predDERef xmlns:a16="http://schemas.microsoft.com/office/drawing/2014/main" pred="{BB404EE2-7BE9-4F0D-94DC-B45BCBF33F8B}"/>
            </a:ext>
          </a:extLst>
        </xdr:cNvPr>
        <xdr:cNvSpPr txBox="1"/>
      </xdr:nvSpPr>
      <xdr:spPr>
        <a:xfrm>
          <a:off x="8515349" y="16386175"/>
          <a:ext cx="3165475" cy="1181100"/>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0" baseline="0">
              <a:solidFill>
                <a:schemeClr val="bg1"/>
              </a:solidFill>
              <a:latin typeface="+mj-lt"/>
            </a:rPr>
            <a:t>Het gemiddelde per principe is als volgt berekend:</a:t>
          </a:r>
        </a:p>
        <a:p>
          <a:r>
            <a:rPr lang="nl-NL" sz="1100" b="0" baseline="0">
              <a:solidFill>
                <a:schemeClr val="bg1"/>
              </a:solidFill>
              <a:latin typeface="+mj-lt"/>
            </a:rPr>
            <a:t>- werk doelgericht: vraag 1, 2, 3, 4</a:t>
          </a:r>
        </a:p>
        <a:p>
          <a:r>
            <a:rPr lang="nl-NL" sz="1100" b="0" baseline="0">
              <a:solidFill>
                <a:schemeClr val="bg1"/>
              </a:solidFill>
              <a:effectLst/>
              <a:latin typeface="+mj-lt"/>
              <a:ea typeface="+mn-ea"/>
              <a:cs typeface="+mn-cs"/>
            </a:rPr>
            <a:t>- </a:t>
          </a:r>
          <a:r>
            <a:rPr lang="nl-NL" sz="1100" b="0" baseline="0">
              <a:solidFill>
                <a:schemeClr val="bg1"/>
              </a:solidFill>
              <a:latin typeface="+mj-lt"/>
            </a:rPr>
            <a:t>monitor voortdurend: vraag 5, 6, 7, 8</a:t>
          </a:r>
        </a:p>
        <a:p>
          <a:r>
            <a:rPr lang="nl-NL" sz="1100" b="0" baseline="0">
              <a:solidFill>
                <a:schemeClr val="bg1"/>
              </a:solidFill>
              <a:effectLst/>
              <a:latin typeface="+mj-lt"/>
              <a:ea typeface="+mn-ea"/>
              <a:cs typeface="+mn-cs"/>
            </a:rPr>
            <a:t>- </a:t>
          </a:r>
          <a:r>
            <a:rPr lang="nl-NL" sz="1100" b="0" baseline="0">
              <a:solidFill>
                <a:schemeClr val="bg1"/>
              </a:solidFill>
              <a:latin typeface="+mj-lt"/>
            </a:rPr>
            <a:t>daag uit: vraag 16, 17</a:t>
          </a:r>
        </a:p>
        <a:p>
          <a:r>
            <a:rPr lang="nl-NL" sz="1100" b="0" baseline="0">
              <a:solidFill>
                <a:schemeClr val="bg1"/>
              </a:solidFill>
              <a:effectLst/>
              <a:latin typeface="+mj-lt"/>
              <a:ea typeface="+mn-ea"/>
              <a:cs typeface="+mn-cs"/>
            </a:rPr>
            <a:t>- </a:t>
          </a:r>
          <a:r>
            <a:rPr lang="nl-NL" sz="1100" b="0" baseline="0">
              <a:solidFill>
                <a:schemeClr val="bg1"/>
              </a:solidFill>
              <a:latin typeface="+mj-lt"/>
            </a:rPr>
            <a:t>stem instructie en verwerking af: vraag 9, 10, 11</a:t>
          </a:r>
        </a:p>
        <a:p>
          <a:r>
            <a:rPr lang="nl-NL" sz="1100" b="0" baseline="0">
              <a:solidFill>
                <a:schemeClr val="bg1"/>
              </a:solidFill>
              <a:effectLst/>
              <a:latin typeface="+mj-lt"/>
              <a:ea typeface="+mn-ea"/>
              <a:cs typeface="+mn-cs"/>
            </a:rPr>
            <a:t>- </a:t>
          </a:r>
          <a:r>
            <a:rPr lang="nl-NL" sz="1100" b="0" baseline="0">
              <a:solidFill>
                <a:schemeClr val="bg1"/>
              </a:solidFill>
              <a:latin typeface="+mj-lt"/>
            </a:rPr>
            <a:t>stimuleer zelfregulatie: vraag 12, 13, 14, 15</a:t>
          </a:r>
        </a:p>
        <a:p>
          <a:endParaRPr lang="nl-NL" sz="1100" b="0" baseline="0">
            <a:solidFill>
              <a:schemeClr val="bg1"/>
            </a:solidFill>
            <a:latin typeface="+mj-lt"/>
          </a:endParaRPr>
        </a:p>
        <a:p>
          <a:endParaRPr lang="nl-NL" sz="1100" b="0">
            <a:solidFill>
              <a:schemeClr val="bg1"/>
            </a:solidFill>
            <a:latin typeface="+mj-lt"/>
          </a:endParaRPr>
        </a:p>
      </xdr:txBody>
    </xdr:sp>
    <xdr:clientData/>
  </xdr:oneCellAnchor>
  <xdr:oneCellAnchor>
    <xdr:from>
      <xdr:col>0</xdr:col>
      <xdr:colOff>0</xdr:colOff>
      <xdr:row>18</xdr:row>
      <xdr:rowOff>76200</xdr:rowOff>
    </xdr:from>
    <xdr:ext cx="10877550" cy="488950"/>
    <xdr:sp macro="" textlink="">
      <xdr:nvSpPr>
        <xdr:cNvPr id="4" name="Tekstvak 4">
          <a:extLst>
            <a:ext uri="{FF2B5EF4-FFF2-40B4-BE49-F238E27FC236}">
              <a16:creationId xmlns:a16="http://schemas.microsoft.com/office/drawing/2014/main" id="{A20E762F-C334-40AB-A26C-857DD8F5CCCC}"/>
            </a:ext>
            <a:ext uri="{147F2762-F138-4A5C-976F-8EAC2B608ADB}">
              <a16:predDERef xmlns:a16="http://schemas.microsoft.com/office/drawing/2014/main" pred="{3BDFC4EE-5E74-4BA8-86CE-4929E9BD866B}"/>
            </a:ext>
          </a:extLst>
        </xdr:cNvPr>
        <xdr:cNvSpPr txBox="1"/>
      </xdr:nvSpPr>
      <xdr:spPr>
        <a:xfrm>
          <a:off x="0" y="3759200"/>
          <a:ext cx="10877550" cy="488950"/>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1" baseline="0">
              <a:solidFill>
                <a:schemeClr val="bg1"/>
              </a:solidFill>
              <a:latin typeface="+mj-lt"/>
            </a:rPr>
            <a:t>Bij vraag 5, 8, 9, 11 en 14 kunnen leerlingen ook 'niet van toepassing' aankruisen, omdat ze bijvoorbeeld alles snapten, of tijdens de les nog niet klaar waren met de sommen. Het gemiddelde is berekend zonder deze opties mee te nemen. </a:t>
          </a:r>
          <a:endParaRPr lang="nl-NL" sz="1100" b="1">
            <a:solidFill>
              <a:schemeClr val="bg1"/>
            </a:solidFill>
            <a:latin typeface="+mj-lt"/>
          </a:endParaRPr>
        </a:p>
      </xdr:txBody>
    </xdr:sp>
    <xdr:clientData/>
  </xdr:oneCellAnchor>
  <xdr:twoCellAnchor>
    <xdr:from>
      <xdr:col>0</xdr:col>
      <xdr:colOff>114301</xdr:colOff>
      <xdr:row>94</xdr:row>
      <xdr:rowOff>184150</xdr:rowOff>
    </xdr:from>
    <xdr:to>
      <xdr:col>0</xdr:col>
      <xdr:colOff>6800850</xdr:colOff>
      <xdr:row>111</xdr:row>
      <xdr:rowOff>46264</xdr:rowOff>
    </xdr:to>
    <xdr:graphicFrame macro="">
      <xdr:nvGraphicFramePr>
        <xdr:cNvPr id="5" name="Grafiek 5">
          <a:extLst>
            <a:ext uri="{FF2B5EF4-FFF2-40B4-BE49-F238E27FC236}">
              <a16:creationId xmlns:a16="http://schemas.microsoft.com/office/drawing/2014/main" id="{A349F0C1-0C0D-44C8-A0F5-F5C25F29C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16037</xdr:colOff>
      <xdr:row>21</xdr:row>
      <xdr:rowOff>22225</xdr:rowOff>
    </xdr:from>
    <xdr:to>
      <xdr:col>8</xdr:col>
      <xdr:colOff>317501</xdr:colOff>
      <xdr:row>64</xdr:row>
      <xdr:rowOff>6350</xdr:rowOff>
    </xdr:to>
    <xdr:graphicFrame macro="">
      <xdr:nvGraphicFramePr>
        <xdr:cNvPr id="6" name="Grafiek 7">
          <a:extLst>
            <a:ext uri="{FF2B5EF4-FFF2-40B4-BE49-F238E27FC236}">
              <a16:creationId xmlns:a16="http://schemas.microsoft.com/office/drawing/2014/main" id="{022B3251-C8E8-4ED7-BA90-05D9F1EF58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111125</xdr:colOff>
      <xdr:row>68</xdr:row>
      <xdr:rowOff>131761</xdr:rowOff>
    </xdr:from>
    <xdr:to>
      <xdr:col>0</xdr:col>
      <xdr:colOff>6151563</xdr:colOff>
      <xdr:row>84</xdr:row>
      <xdr:rowOff>150811</xdr:rowOff>
    </xdr:to>
    <xdr:graphicFrame macro="">
      <xdr:nvGraphicFramePr>
        <xdr:cNvPr id="7" name="Grafiek 6">
          <a:extLst>
            <a:ext uri="{FF2B5EF4-FFF2-40B4-BE49-F238E27FC236}">
              <a16:creationId xmlns:a16="http://schemas.microsoft.com/office/drawing/2014/main" id="{0A187E33-1E77-4CA6-BAB9-A37532B31876}"/>
            </a:ext>
            <a:ext uri="{147F2762-F138-4A5C-976F-8EAC2B608ADB}">
              <a16:predDERef xmlns:a16="http://schemas.microsoft.com/office/drawing/2014/main" pred="{E37F8173-2306-4453-BA9E-E58F64C47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5902092</xdr:colOff>
      <xdr:row>70</xdr:row>
      <xdr:rowOff>25176</xdr:rowOff>
    </xdr:from>
    <xdr:to>
      <xdr:col>0</xdr:col>
      <xdr:colOff>6392830</xdr:colOff>
      <xdr:row>76</xdr:row>
      <xdr:rowOff>94326</xdr:rowOff>
    </xdr:to>
    <xdr:sp macro="" textlink="">
      <xdr:nvSpPr>
        <xdr:cNvPr id="8" name="Tekstvak 1">
          <a:extLst>
            <a:ext uri="{FF2B5EF4-FFF2-40B4-BE49-F238E27FC236}">
              <a16:creationId xmlns:a16="http://schemas.microsoft.com/office/drawing/2014/main" id="{A84C3FFE-29CC-401D-B469-91E0F2D496E4}"/>
            </a:ext>
          </a:extLst>
        </xdr:cNvPr>
        <xdr:cNvSpPr txBox="1"/>
      </xdr:nvSpPr>
      <xdr:spPr>
        <a:xfrm rot="16200000">
          <a:off x="5560436" y="13993932"/>
          <a:ext cx="1174050" cy="4907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050">
              <a:solidFill>
                <a:sysClr val="windowText" lastClr="000000"/>
              </a:solidFill>
            </a:rPr>
            <a:t>(te) moeilijk</a:t>
          </a:r>
        </a:p>
      </xdr:txBody>
    </xdr:sp>
    <xdr:clientData/>
  </xdr:twoCellAnchor>
  <xdr:twoCellAnchor>
    <xdr:from>
      <xdr:col>0</xdr:col>
      <xdr:colOff>1093621</xdr:colOff>
      <xdr:row>70</xdr:row>
      <xdr:rowOff>12469</xdr:rowOff>
    </xdr:from>
    <xdr:to>
      <xdr:col>0</xdr:col>
      <xdr:colOff>1342715</xdr:colOff>
      <xdr:row>76</xdr:row>
      <xdr:rowOff>81573</xdr:rowOff>
    </xdr:to>
    <xdr:sp macro="" textlink="">
      <xdr:nvSpPr>
        <xdr:cNvPr id="9" name="Tekstvak 1">
          <a:extLst>
            <a:ext uri="{FF2B5EF4-FFF2-40B4-BE49-F238E27FC236}">
              <a16:creationId xmlns:a16="http://schemas.microsoft.com/office/drawing/2014/main" id="{F51448FE-0EFE-47C9-A918-D1C120B6817A}"/>
            </a:ext>
          </a:extLst>
        </xdr:cNvPr>
        <xdr:cNvSpPr txBox="1"/>
      </xdr:nvSpPr>
      <xdr:spPr>
        <a:xfrm rot="16200000">
          <a:off x="631166" y="14102024"/>
          <a:ext cx="1174004" cy="24909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050">
              <a:solidFill>
                <a:sysClr val="windowText" lastClr="000000"/>
              </a:solidFill>
            </a:rPr>
            <a:t>(te) makkelijk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56C9B-0F1A-477F-8C63-A100B4A9E6D4}">
  <dimension ref="A1"/>
  <sheetViews>
    <sheetView tabSelected="1" topLeftCell="A15" workbookViewId="0">
      <selection activeCell="J57" sqref="J57"/>
    </sheetView>
  </sheetViews>
  <sheetFormatPr defaultRowHeight="15"/>
  <sheetData>
    <row r="1" spans="1:1">
      <c r="A1" t="e">
        <f>-VO</f>
        <v>#NAME?</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8915-2E33-47DC-B121-126DB238CEB8}">
  <dimension ref="A1:T38"/>
  <sheetViews>
    <sheetView topLeftCell="A23" workbookViewId="0">
      <selection activeCell="T10" sqref="T10"/>
    </sheetView>
  </sheetViews>
  <sheetFormatPr defaultRowHeight="15"/>
  <cols>
    <col min="2" max="18" width="4.140625" customWidth="1"/>
    <col min="19" max="19" width="2.42578125" customWidth="1"/>
    <col min="20" max="20" width="4.42578125" customWidth="1"/>
  </cols>
  <sheetData>
    <row r="1" spans="1:20" ht="92.25">
      <c r="A1" s="1" t="s">
        <v>0</v>
      </c>
    </row>
    <row r="2" spans="1:20" ht="36">
      <c r="A2" s="2" t="s">
        <v>1</v>
      </c>
    </row>
    <row r="3" spans="1:20">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T3" s="3" t="s">
        <v>19</v>
      </c>
    </row>
    <row r="4" spans="1:20">
      <c r="A4" s="4" t="s">
        <v>20</v>
      </c>
      <c r="B4" s="5"/>
      <c r="C4" s="5"/>
      <c r="D4" s="5"/>
      <c r="E4" s="5"/>
      <c r="F4" s="5"/>
      <c r="G4" s="5"/>
      <c r="H4" s="5"/>
      <c r="I4" s="5"/>
      <c r="J4" s="5"/>
      <c r="K4" s="5"/>
      <c r="L4" s="5"/>
      <c r="M4" s="5"/>
      <c r="N4" s="5"/>
      <c r="O4" s="5"/>
      <c r="P4" s="5"/>
      <c r="Q4" s="5"/>
      <c r="R4" s="5"/>
      <c r="T4" s="5"/>
    </row>
    <row r="5" spans="1:20">
      <c r="A5" s="4" t="s">
        <v>21</v>
      </c>
      <c r="B5" s="6"/>
      <c r="C5" s="6"/>
      <c r="D5" s="6"/>
      <c r="E5" s="6"/>
      <c r="F5" s="6"/>
      <c r="G5" s="6"/>
      <c r="H5" s="6"/>
      <c r="I5" s="6"/>
      <c r="J5" s="6"/>
      <c r="K5" s="6"/>
      <c r="L5" s="6"/>
      <c r="M5" s="6"/>
      <c r="N5" s="6"/>
      <c r="O5" s="6"/>
      <c r="P5" s="6"/>
      <c r="Q5" s="6"/>
      <c r="R5" s="6"/>
      <c r="T5" s="6"/>
    </row>
    <row r="6" spans="1:20">
      <c r="A6" s="4" t="s">
        <v>22</v>
      </c>
      <c r="B6" s="5"/>
      <c r="C6" s="5"/>
      <c r="D6" s="5"/>
      <c r="E6" s="5"/>
      <c r="F6" s="5"/>
      <c r="G6" s="5"/>
      <c r="H6" s="5"/>
      <c r="I6" s="5"/>
      <c r="J6" s="5"/>
      <c r="K6" s="5"/>
      <c r="L6" s="5"/>
      <c r="M6" s="5"/>
      <c r="N6" s="5"/>
      <c r="O6" s="5"/>
      <c r="P6" s="5"/>
      <c r="Q6" s="5"/>
      <c r="R6" s="5"/>
      <c r="T6" s="5"/>
    </row>
    <row r="7" spans="1:20">
      <c r="A7" s="4" t="s">
        <v>23</v>
      </c>
      <c r="B7" s="22"/>
      <c r="C7" s="22"/>
      <c r="D7" s="22"/>
      <c r="E7" s="22"/>
      <c r="F7" s="22"/>
      <c r="G7" s="22"/>
      <c r="H7" s="22"/>
      <c r="I7" s="22"/>
      <c r="J7" s="22"/>
      <c r="K7" s="22"/>
      <c r="L7" s="22"/>
      <c r="M7" s="22"/>
      <c r="N7" s="22"/>
      <c r="O7" s="22"/>
      <c r="P7" s="22"/>
      <c r="Q7" s="22"/>
      <c r="R7" s="22"/>
      <c r="T7" s="6"/>
    </row>
    <row r="8" spans="1:20">
      <c r="A8" s="4" t="s">
        <v>24</v>
      </c>
      <c r="B8" s="5"/>
      <c r="C8" s="5"/>
      <c r="D8" s="5"/>
      <c r="E8" s="5"/>
      <c r="F8" s="5"/>
      <c r="G8" s="5"/>
      <c r="H8" s="5"/>
      <c r="I8" s="5"/>
      <c r="J8" s="5"/>
      <c r="K8" s="5"/>
      <c r="L8" s="5"/>
      <c r="M8" s="5"/>
      <c r="N8" s="5"/>
      <c r="O8" s="5"/>
      <c r="P8" s="5"/>
      <c r="Q8" s="5"/>
      <c r="R8" s="5"/>
      <c r="T8" s="5"/>
    </row>
    <row r="9" spans="1:20">
      <c r="A9" s="4" t="s">
        <v>25</v>
      </c>
      <c r="B9" s="22"/>
      <c r="C9" s="22"/>
      <c r="D9" s="22"/>
      <c r="E9" s="22"/>
      <c r="F9" s="22"/>
      <c r="G9" s="22"/>
      <c r="H9" s="22"/>
      <c r="I9" s="22"/>
      <c r="J9" s="22"/>
      <c r="K9" s="22"/>
      <c r="L9" s="22"/>
      <c r="M9" s="22"/>
      <c r="N9" s="22"/>
      <c r="O9" s="22"/>
      <c r="P9" s="22"/>
      <c r="Q9" s="22"/>
      <c r="R9" s="22"/>
      <c r="T9" s="6"/>
    </row>
    <row r="10" spans="1:20">
      <c r="A10" s="4" t="s">
        <v>26</v>
      </c>
      <c r="B10" s="5"/>
      <c r="C10" s="5"/>
      <c r="D10" s="5"/>
      <c r="E10" s="5"/>
      <c r="F10" s="5"/>
      <c r="G10" s="5"/>
      <c r="H10" s="5"/>
      <c r="I10" s="5"/>
      <c r="J10" s="5"/>
      <c r="K10" s="5"/>
      <c r="L10" s="5"/>
      <c r="M10" s="5"/>
      <c r="N10" s="5"/>
      <c r="O10" s="5"/>
      <c r="P10" s="5"/>
      <c r="Q10" s="5"/>
      <c r="R10" s="5"/>
      <c r="T10" s="5"/>
    </row>
    <row r="11" spans="1:20">
      <c r="A11" s="4" t="s">
        <v>27</v>
      </c>
      <c r="B11" s="6"/>
      <c r="C11" s="6"/>
      <c r="D11" s="6"/>
      <c r="E11" s="6"/>
      <c r="F11" s="6"/>
      <c r="G11" s="6"/>
      <c r="H11" s="6"/>
      <c r="I11" s="6"/>
      <c r="J11" s="6"/>
      <c r="K11" s="6"/>
      <c r="L11" s="6"/>
      <c r="M11" s="6"/>
      <c r="N11" s="6"/>
      <c r="O11" s="6"/>
      <c r="P11" s="6"/>
      <c r="Q11" s="6"/>
      <c r="R11" s="6"/>
      <c r="T11" s="6"/>
    </row>
    <row r="12" spans="1:20">
      <c r="A12" s="4" t="s">
        <v>28</v>
      </c>
      <c r="B12" s="5"/>
      <c r="C12" s="5"/>
      <c r="D12" s="5"/>
      <c r="E12" s="5"/>
      <c r="F12" s="5"/>
      <c r="G12" s="5"/>
      <c r="H12" s="5"/>
      <c r="I12" s="5"/>
      <c r="J12" s="5"/>
      <c r="K12" s="5"/>
      <c r="L12" s="5"/>
      <c r="M12" s="5"/>
      <c r="N12" s="5"/>
      <c r="O12" s="5"/>
      <c r="P12" s="5"/>
      <c r="Q12" s="5"/>
      <c r="R12" s="5"/>
      <c r="T12" s="5"/>
    </row>
    <row r="13" spans="1:20">
      <c r="A13" s="4" t="s">
        <v>29</v>
      </c>
      <c r="B13" s="22"/>
      <c r="C13" s="22"/>
      <c r="D13" s="22"/>
      <c r="E13" s="22"/>
      <c r="F13" s="22"/>
      <c r="G13" s="22"/>
      <c r="H13" s="22"/>
      <c r="I13" s="22"/>
      <c r="J13" s="22"/>
      <c r="K13" s="22"/>
      <c r="L13" s="22"/>
      <c r="M13" s="22"/>
      <c r="N13" s="22"/>
      <c r="O13" s="22"/>
      <c r="P13" s="22"/>
      <c r="Q13" s="22"/>
      <c r="R13" s="22"/>
      <c r="T13" s="6"/>
    </row>
    <row r="14" spans="1:20">
      <c r="A14" s="4" t="s">
        <v>30</v>
      </c>
      <c r="B14" s="5"/>
      <c r="C14" s="5"/>
      <c r="D14" s="5"/>
      <c r="E14" s="5"/>
      <c r="F14" s="5"/>
      <c r="G14" s="5"/>
      <c r="H14" s="5"/>
      <c r="I14" s="5"/>
      <c r="J14" s="5"/>
      <c r="K14" s="5"/>
      <c r="L14" s="5"/>
      <c r="M14" s="5"/>
      <c r="N14" s="5"/>
      <c r="O14" s="5"/>
      <c r="P14" s="5"/>
      <c r="Q14" s="5"/>
      <c r="R14" s="5"/>
      <c r="T14" s="5"/>
    </row>
    <row r="15" spans="1:20">
      <c r="A15" s="4" t="s">
        <v>31</v>
      </c>
      <c r="B15" s="22"/>
      <c r="C15" s="22"/>
      <c r="D15" s="22"/>
      <c r="E15" s="22"/>
      <c r="F15" s="22"/>
      <c r="G15" s="22"/>
      <c r="H15" s="22"/>
      <c r="I15" s="22"/>
      <c r="J15" s="22"/>
      <c r="K15" s="22"/>
      <c r="L15" s="22"/>
      <c r="M15" s="22"/>
      <c r="N15" s="22"/>
      <c r="O15" s="22"/>
      <c r="P15" s="22"/>
      <c r="Q15" s="22"/>
      <c r="R15" s="22"/>
      <c r="T15" s="6"/>
    </row>
    <row r="16" spans="1:20">
      <c r="A16" s="4" t="s">
        <v>32</v>
      </c>
      <c r="B16" s="5"/>
      <c r="C16" s="5"/>
      <c r="D16" s="5"/>
      <c r="E16" s="5"/>
      <c r="F16" s="5"/>
      <c r="G16" s="5"/>
      <c r="H16" s="5"/>
      <c r="I16" s="5"/>
      <c r="J16" s="5"/>
      <c r="K16" s="5"/>
      <c r="L16" s="5"/>
      <c r="M16" s="5"/>
      <c r="N16" s="5"/>
      <c r="O16" s="5"/>
      <c r="P16" s="5"/>
      <c r="Q16" s="5"/>
      <c r="R16" s="5"/>
      <c r="T16" s="5"/>
    </row>
    <row r="17" spans="1:20">
      <c r="A17" s="4" t="s">
        <v>33</v>
      </c>
      <c r="B17" s="6"/>
      <c r="C17" s="6"/>
      <c r="D17" s="6"/>
      <c r="E17" s="6"/>
      <c r="F17" s="6"/>
      <c r="G17" s="6"/>
      <c r="H17" s="6"/>
      <c r="I17" s="6"/>
      <c r="J17" s="6"/>
      <c r="K17" s="6"/>
      <c r="L17" s="6"/>
      <c r="M17" s="6"/>
      <c r="N17" s="6"/>
      <c r="O17" s="6"/>
      <c r="P17" s="6"/>
      <c r="Q17" s="6"/>
      <c r="R17" s="6"/>
      <c r="T17" s="6"/>
    </row>
    <row r="18" spans="1:20">
      <c r="A18" s="4" t="s">
        <v>34</v>
      </c>
      <c r="B18" s="5"/>
      <c r="C18" s="5"/>
      <c r="D18" s="5"/>
      <c r="E18" s="5"/>
      <c r="F18" s="5"/>
      <c r="G18" s="5"/>
      <c r="H18" s="5"/>
      <c r="I18" s="5"/>
      <c r="J18" s="5"/>
      <c r="K18" s="5"/>
      <c r="L18" s="5"/>
      <c r="M18" s="5"/>
      <c r="N18" s="5"/>
      <c r="O18" s="5"/>
      <c r="P18" s="5"/>
      <c r="Q18" s="5"/>
      <c r="R18" s="5"/>
      <c r="T18" s="5"/>
    </row>
    <row r="19" spans="1:20">
      <c r="A19" s="4" t="s">
        <v>35</v>
      </c>
      <c r="B19" s="6"/>
      <c r="C19" s="6"/>
      <c r="D19" s="6"/>
      <c r="E19" s="6"/>
      <c r="F19" s="6"/>
      <c r="G19" s="6"/>
      <c r="H19" s="6"/>
      <c r="I19" s="6"/>
      <c r="J19" s="6"/>
      <c r="K19" s="6"/>
      <c r="L19" s="6"/>
      <c r="M19" s="6"/>
      <c r="N19" s="6"/>
      <c r="O19" s="6"/>
      <c r="P19" s="6"/>
      <c r="Q19" s="6"/>
      <c r="R19" s="6"/>
      <c r="T19" s="6"/>
    </row>
    <row r="20" spans="1:20">
      <c r="A20" s="4" t="s">
        <v>36</v>
      </c>
      <c r="B20" s="5"/>
      <c r="C20" s="5"/>
      <c r="D20" s="5"/>
      <c r="E20" s="5"/>
      <c r="F20" s="5"/>
      <c r="G20" s="5"/>
      <c r="H20" s="5"/>
      <c r="I20" s="5"/>
      <c r="J20" s="5"/>
      <c r="K20" s="5"/>
      <c r="L20" s="5"/>
      <c r="M20" s="5"/>
      <c r="N20" s="5"/>
      <c r="O20" s="5"/>
      <c r="P20" s="5"/>
      <c r="Q20" s="5"/>
      <c r="R20" s="5"/>
      <c r="T20" s="5"/>
    </row>
    <row r="21" spans="1:20">
      <c r="A21" s="4" t="s">
        <v>37</v>
      </c>
      <c r="B21" s="6"/>
      <c r="C21" s="6"/>
      <c r="D21" s="6"/>
      <c r="E21" s="6"/>
      <c r="F21" s="6"/>
      <c r="G21" s="6"/>
      <c r="H21" s="6"/>
      <c r="I21" s="6"/>
      <c r="J21" s="6"/>
      <c r="K21" s="6"/>
      <c r="L21" s="6"/>
      <c r="M21" s="6"/>
      <c r="N21" s="6"/>
      <c r="O21" s="6"/>
      <c r="P21" s="6"/>
      <c r="Q21" s="6"/>
      <c r="R21" s="6"/>
      <c r="T21" s="6"/>
    </row>
    <row r="22" spans="1:20">
      <c r="A22" s="4" t="s">
        <v>38</v>
      </c>
      <c r="B22" s="5"/>
      <c r="C22" s="5"/>
      <c r="D22" s="5"/>
      <c r="E22" s="5"/>
      <c r="F22" s="5"/>
      <c r="G22" s="5"/>
      <c r="H22" s="5"/>
      <c r="I22" s="5"/>
      <c r="J22" s="5"/>
      <c r="K22" s="5"/>
      <c r="L22" s="5"/>
      <c r="M22" s="5"/>
      <c r="N22" s="5"/>
      <c r="O22" s="5"/>
      <c r="P22" s="5"/>
      <c r="Q22" s="5"/>
      <c r="R22" s="5"/>
      <c r="T22" s="5"/>
    </row>
    <row r="23" spans="1:20">
      <c r="A23" s="4" t="s">
        <v>39</v>
      </c>
      <c r="B23" s="6"/>
      <c r="C23" s="6"/>
      <c r="D23" s="6"/>
      <c r="E23" s="6"/>
      <c r="F23" s="6"/>
      <c r="G23" s="6"/>
      <c r="H23" s="6"/>
      <c r="I23" s="6"/>
      <c r="J23" s="6"/>
      <c r="K23" s="6"/>
      <c r="L23" s="6"/>
      <c r="M23" s="6"/>
      <c r="N23" s="6"/>
      <c r="O23" s="6"/>
      <c r="P23" s="6"/>
      <c r="Q23" s="6"/>
      <c r="R23" s="6"/>
      <c r="T23" s="6"/>
    </row>
    <row r="24" spans="1:20">
      <c r="A24" s="4" t="s">
        <v>40</v>
      </c>
      <c r="B24" s="5"/>
      <c r="C24" s="5"/>
      <c r="D24" s="5"/>
      <c r="E24" s="5"/>
      <c r="F24" s="5"/>
      <c r="G24" s="5"/>
      <c r="H24" s="5"/>
      <c r="I24" s="5"/>
      <c r="J24" s="5"/>
      <c r="K24" s="5"/>
      <c r="L24" s="5"/>
      <c r="M24" s="5"/>
      <c r="N24" s="5"/>
      <c r="O24" s="5"/>
      <c r="P24" s="5"/>
      <c r="Q24" s="5"/>
      <c r="R24" s="5"/>
      <c r="T24" s="5"/>
    </row>
    <row r="25" spans="1:20">
      <c r="A25" s="4" t="s">
        <v>41</v>
      </c>
      <c r="B25" s="6"/>
      <c r="C25" s="6"/>
      <c r="D25" s="6"/>
      <c r="E25" s="6"/>
      <c r="F25" s="6"/>
      <c r="G25" s="6"/>
      <c r="H25" s="6"/>
      <c r="I25" s="6"/>
      <c r="J25" s="6"/>
      <c r="K25" s="6"/>
      <c r="L25" s="6"/>
      <c r="M25" s="6"/>
      <c r="N25" s="6"/>
      <c r="O25" s="6"/>
      <c r="P25" s="6"/>
      <c r="Q25" s="6"/>
      <c r="R25" s="6"/>
      <c r="T25" s="6"/>
    </row>
    <row r="26" spans="1:20">
      <c r="A26" s="4" t="s">
        <v>42</v>
      </c>
      <c r="B26" s="5"/>
      <c r="C26" s="5"/>
      <c r="D26" s="5"/>
      <c r="E26" s="5"/>
      <c r="F26" s="5"/>
      <c r="G26" s="5"/>
      <c r="H26" s="5"/>
      <c r="I26" s="5"/>
      <c r="J26" s="5"/>
      <c r="K26" s="5"/>
      <c r="L26" s="5"/>
      <c r="M26" s="5"/>
      <c r="N26" s="5"/>
      <c r="O26" s="5"/>
      <c r="P26" s="5"/>
      <c r="Q26" s="5"/>
      <c r="R26" s="5"/>
      <c r="T26" s="5"/>
    </row>
    <row r="27" spans="1:20">
      <c r="A27" s="4" t="s">
        <v>43</v>
      </c>
      <c r="B27" s="6"/>
      <c r="C27" s="6"/>
      <c r="D27" s="6"/>
      <c r="E27" s="6"/>
      <c r="F27" s="6"/>
      <c r="G27" s="6"/>
      <c r="H27" s="6"/>
      <c r="I27" s="6"/>
      <c r="J27" s="6"/>
      <c r="K27" s="6"/>
      <c r="L27" s="6"/>
      <c r="M27" s="6"/>
      <c r="N27" s="6"/>
      <c r="O27" s="6"/>
      <c r="P27" s="6"/>
      <c r="Q27" s="6"/>
      <c r="R27" s="6"/>
      <c r="T27" s="6"/>
    </row>
    <row r="28" spans="1:20">
      <c r="A28" s="4" t="s">
        <v>44</v>
      </c>
      <c r="B28" s="5"/>
      <c r="C28" s="5"/>
      <c r="D28" s="5"/>
      <c r="E28" s="5"/>
      <c r="F28" s="5"/>
      <c r="G28" s="5"/>
      <c r="H28" s="5"/>
      <c r="I28" s="5"/>
      <c r="J28" s="5"/>
      <c r="K28" s="5"/>
      <c r="L28" s="5"/>
      <c r="M28" s="5"/>
      <c r="N28" s="5"/>
      <c r="O28" s="5"/>
      <c r="P28" s="5"/>
      <c r="Q28" s="5"/>
      <c r="R28" s="5"/>
      <c r="T28" s="5"/>
    </row>
    <row r="29" spans="1:20">
      <c r="A29" s="4" t="s">
        <v>45</v>
      </c>
      <c r="B29" s="6"/>
      <c r="C29" s="6"/>
      <c r="D29" s="6"/>
      <c r="E29" s="6"/>
      <c r="F29" s="6"/>
      <c r="G29" s="6"/>
      <c r="H29" s="6"/>
      <c r="I29" s="6"/>
      <c r="J29" s="6"/>
      <c r="K29" s="6"/>
      <c r="L29" s="6"/>
      <c r="M29" s="6"/>
      <c r="N29" s="6"/>
      <c r="O29" s="6"/>
      <c r="P29" s="6"/>
      <c r="Q29" s="6"/>
      <c r="R29" s="6"/>
      <c r="T29" s="6"/>
    </row>
    <row r="30" spans="1:20">
      <c r="A30" s="4" t="s">
        <v>46</v>
      </c>
      <c r="B30" s="5"/>
      <c r="C30" s="5"/>
      <c r="D30" s="5"/>
      <c r="E30" s="5"/>
      <c r="F30" s="5"/>
      <c r="G30" s="5"/>
      <c r="H30" s="5"/>
      <c r="I30" s="5"/>
      <c r="J30" s="5"/>
      <c r="K30" s="5"/>
      <c r="L30" s="5"/>
      <c r="M30" s="5"/>
      <c r="N30" s="5"/>
      <c r="O30" s="5"/>
      <c r="P30" s="5"/>
      <c r="Q30" s="5"/>
      <c r="R30" s="5"/>
      <c r="T30" s="5"/>
    </row>
    <row r="31" spans="1:20">
      <c r="A31" s="4" t="s">
        <v>47</v>
      </c>
      <c r="B31" s="6"/>
      <c r="C31" s="6"/>
      <c r="D31" s="6"/>
      <c r="E31" s="6"/>
      <c r="F31" s="6"/>
      <c r="G31" s="6"/>
      <c r="H31" s="6"/>
      <c r="I31" s="6"/>
      <c r="J31" s="6"/>
      <c r="K31" s="6"/>
      <c r="L31" s="6"/>
      <c r="M31" s="6"/>
      <c r="N31" s="6"/>
      <c r="O31" s="6"/>
      <c r="P31" s="6"/>
      <c r="Q31" s="6"/>
      <c r="R31" s="6"/>
      <c r="T31" s="6"/>
    </row>
    <row r="32" spans="1:20">
      <c r="A32" s="4" t="s">
        <v>48</v>
      </c>
      <c r="B32" s="5"/>
      <c r="C32" s="5"/>
      <c r="D32" s="5"/>
      <c r="E32" s="5"/>
      <c r="F32" s="5"/>
      <c r="G32" s="5"/>
      <c r="H32" s="5"/>
      <c r="I32" s="5"/>
      <c r="J32" s="5"/>
      <c r="K32" s="5"/>
      <c r="L32" s="5"/>
      <c r="M32" s="5"/>
      <c r="N32" s="5"/>
      <c r="O32" s="5"/>
      <c r="P32" s="5"/>
      <c r="Q32" s="5"/>
      <c r="R32" s="5"/>
      <c r="T32" s="5"/>
    </row>
    <row r="33" spans="1:20">
      <c r="A33" s="4" t="s">
        <v>49</v>
      </c>
      <c r="B33" s="6"/>
      <c r="C33" s="6"/>
      <c r="D33" s="6"/>
      <c r="E33" s="6"/>
      <c r="F33" s="6"/>
      <c r="G33" s="6"/>
      <c r="H33" s="6"/>
      <c r="I33" s="6"/>
      <c r="J33" s="6"/>
      <c r="K33" s="6"/>
      <c r="L33" s="6"/>
      <c r="M33" s="6"/>
      <c r="N33" s="6"/>
      <c r="O33" s="6"/>
      <c r="P33" s="6"/>
      <c r="Q33" s="6"/>
      <c r="R33" s="6"/>
      <c r="T33" s="6"/>
    </row>
    <row r="34" spans="1:20">
      <c r="A34" s="4" t="s">
        <v>50</v>
      </c>
      <c r="B34" s="5"/>
      <c r="C34" s="5"/>
      <c r="D34" s="5"/>
      <c r="E34" s="5"/>
      <c r="F34" s="5"/>
      <c r="G34" s="5"/>
      <c r="H34" s="5"/>
      <c r="I34" s="5"/>
      <c r="J34" s="5"/>
      <c r="K34" s="5"/>
      <c r="L34" s="5"/>
      <c r="M34" s="5"/>
      <c r="N34" s="5"/>
      <c r="O34" s="5"/>
      <c r="P34" s="5"/>
      <c r="Q34" s="5"/>
      <c r="R34" s="5"/>
      <c r="T34" s="5"/>
    </row>
    <row r="35" spans="1:20">
      <c r="A35" s="4" t="s">
        <v>51</v>
      </c>
      <c r="B35" s="6"/>
      <c r="C35" s="6"/>
      <c r="D35" s="6"/>
      <c r="E35" s="6"/>
      <c r="F35" s="6"/>
      <c r="G35" s="6"/>
      <c r="H35" s="6"/>
      <c r="I35" s="6"/>
      <c r="J35" s="6"/>
      <c r="K35" s="6"/>
      <c r="L35" s="6"/>
      <c r="M35" s="6"/>
      <c r="N35" s="6"/>
      <c r="O35" s="6"/>
      <c r="P35" s="6"/>
      <c r="Q35" s="6"/>
      <c r="R35" s="6"/>
      <c r="T35" s="6"/>
    </row>
    <row r="36" spans="1:20">
      <c r="A36" s="4" t="s">
        <v>52</v>
      </c>
      <c r="B36" s="5"/>
      <c r="C36" s="5"/>
      <c r="D36" s="5"/>
      <c r="E36" s="5"/>
      <c r="F36" s="5"/>
      <c r="G36" s="5"/>
      <c r="H36" s="5"/>
      <c r="I36" s="5"/>
      <c r="J36" s="5"/>
      <c r="K36" s="5"/>
      <c r="L36" s="5"/>
      <c r="M36" s="5"/>
      <c r="N36" s="5"/>
      <c r="O36" s="5"/>
      <c r="P36" s="5"/>
      <c r="Q36" s="5"/>
      <c r="R36" s="5"/>
      <c r="T36" s="5"/>
    </row>
    <row r="37" spans="1:20">
      <c r="A37" s="4" t="s">
        <v>53</v>
      </c>
      <c r="B37" s="6"/>
      <c r="C37" s="6"/>
      <c r="D37" s="6"/>
      <c r="E37" s="6"/>
      <c r="F37" s="6"/>
      <c r="G37" s="6"/>
      <c r="H37" s="6"/>
      <c r="I37" s="6"/>
      <c r="J37" s="6"/>
      <c r="K37" s="6"/>
      <c r="L37" s="6"/>
      <c r="M37" s="6"/>
      <c r="N37" s="6"/>
      <c r="O37" s="6"/>
      <c r="P37" s="6"/>
      <c r="Q37" s="6"/>
      <c r="R37" s="6"/>
      <c r="T37" s="6"/>
    </row>
    <row r="38" spans="1:20">
      <c r="A38" s="4" t="s">
        <v>54</v>
      </c>
      <c r="B38" s="5"/>
      <c r="C38" s="5"/>
      <c r="D38" s="5"/>
      <c r="E38" s="5"/>
      <c r="F38" s="5"/>
      <c r="G38" s="5"/>
      <c r="H38" s="5"/>
      <c r="I38" s="5"/>
      <c r="J38" s="5"/>
      <c r="K38" s="5"/>
      <c r="L38" s="5"/>
      <c r="M38" s="5"/>
      <c r="N38" s="5"/>
      <c r="O38" s="5"/>
      <c r="P38" s="5"/>
      <c r="Q38" s="5"/>
      <c r="R38" s="5"/>
      <c r="T38" s="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B214E-8BDB-4E9F-A56A-73D4010C5A55}">
  <dimension ref="A1:G91"/>
  <sheetViews>
    <sheetView topLeftCell="A59" workbookViewId="0">
      <selection activeCell="B78" sqref="B78"/>
    </sheetView>
  </sheetViews>
  <sheetFormatPr defaultRowHeight="15"/>
  <cols>
    <col min="1" max="1" width="102.42578125" customWidth="1"/>
    <col min="2" max="2" width="18.5703125" bestFit="1" customWidth="1"/>
    <col min="3" max="3" width="9.85546875" style="20" customWidth="1"/>
    <col min="4" max="7" width="8.85546875" style="20" bestFit="1" customWidth="1"/>
  </cols>
  <sheetData>
    <row r="1" spans="1:7" s="9" customFormat="1" ht="45">
      <c r="A1" s="7" t="s">
        <v>55</v>
      </c>
      <c r="B1" s="7" t="s">
        <v>56</v>
      </c>
      <c r="C1" s="8" t="s">
        <v>57</v>
      </c>
      <c r="D1" s="8" t="s">
        <v>58</v>
      </c>
      <c r="E1" s="8" t="s">
        <v>59</v>
      </c>
      <c r="F1" s="8" t="s">
        <v>60</v>
      </c>
      <c r="G1" s="8" t="s">
        <v>61</v>
      </c>
    </row>
    <row r="2" spans="1:7">
      <c r="A2" s="10" t="s">
        <v>62</v>
      </c>
      <c r="B2" s="11">
        <f>IF(ISERROR(AVERAGE(Invoerblad!B4:B38)),0,AVERAGE(Invoerblad!B4:B38))</f>
        <v>0</v>
      </c>
      <c r="C2" s="12">
        <f>COUNTIF(Invoerblad!B4:B38,1)</f>
        <v>0</v>
      </c>
      <c r="D2" s="12">
        <f>COUNTIF(Invoerblad!B4:B38,2)</f>
        <v>0</v>
      </c>
      <c r="E2" s="12">
        <f>COUNTIF(Invoerblad!B4:B38,3)</f>
        <v>0</v>
      </c>
      <c r="F2" s="12">
        <f>COUNTIF(Invoerblad!B4:B38,4)</f>
        <v>0</v>
      </c>
      <c r="G2" s="13"/>
    </row>
    <row r="3" spans="1:7">
      <c r="A3" s="10" t="s">
        <v>63</v>
      </c>
      <c r="B3" s="11">
        <f>IF(ISERROR(AVERAGE(Invoerblad!C4:C38)),0,AVERAGE(Invoerblad!C4:C38))</f>
        <v>0</v>
      </c>
      <c r="C3" s="12">
        <f>COUNTIF(Invoerblad!C4:C38,1)</f>
        <v>0</v>
      </c>
      <c r="D3" s="12">
        <f>COUNTIF(Invoerblad!C4:C38,2)</f>
        <v>0</v>
      </c>
      <c r="E3" s="12">
        <f>COUNTIF(Invoerblad!C4:C38,3)</f>
        <v>0</v>
      </c>
      <c r="F3" s="12">
        <f>COUNTIF(Invoerblad!C4:C38,4)</f>
        <v>0</v>
      </c>
      <c r="G3" s="13"/>
    </row>
    <row r="4" spans="1:7">
      <c r="A4" s="10" t="s">
        <v>64</v>
      </c>
      <c r="B4" s="11">
        <f>IF(ISERROR(AVERAGE(Invoerblad!D4:D38)),0,AVERAGE(Invoerblad!D4:D38))</f>
        <v>0</v>
      </c>
      <c r="C4" s="12">
        <f>COUNTIF(Invoerblad!D4:D38,1)</f>
        <v>0</v>
      </c>
      <c r="D4" s="12">
        <f>COUNTIF(Invoerblad!D4:D38,2)</f>
        <v>0</v>
      </c>
      <c r="E4" s="12">
        <f>COUNTIF(Invoerblad!D4:D38,3)</f>
        <v>0</v>
      </c>
      <c r="F4" s="12">
        <f>COUNTIF(Invoerblad!D4:D38,4)</f>
        <v>0</v>
      </c>
      <c r="G4" s="13"/>
    </row>
    <row r="5" spans="1:7">
      <c r="A5" s="10" t="s">
        <v>65</v>
      </c>
      <c r="B5" s="11">
        <f>IF(ISERROR(AVERAGE(Invoerblad!E4:E38)),0,AVERAGE(Invoerblad!E4:E38))</f>
        <v>0</v>
      </c>
      <c r="C5" s="12">
        <f>COUNTIF(Invoerblad!E4:E38,1)</f>
        <v>0</v>
      </c>
      <c r="D5" s="12">
        <f>COUNTIF(Invoerblad!E4:E38,2)</f>
        <v>0</v>
      </c>
      <c r="E5" s="12">
        <f>COUNTIF(Invoerblad!E4:E38,3)</f>
        <v>0</v>
      </c>
      <c r="F5" s="12">
        <f>COUNTIF(Invoerblad!E4:E38,4)</f>
        <v>0</v>
      </c>
      <c r="G5" s="13"/>
    </row>
    <row r="6" spans="1:7">
      <c r="A6" s="10" t="s">
        <v>66</v>
      </c>
      <c r="B6" s="11" t="e">
        <f>AVERAGEIF(Invoerblad!F4:F38,"&lt;5",Invoerblad!F4:F38)</f>
        <v>#DIV/0!</v>
      </c>
      <c r="C6" s="12">
        <f>COUNTIF(Invoerblad!F4:F38,1)</f>
        <v>0</v>
      </c>
      <c r="D6" s="12">
        <f>COUNTIF(Invoerblad!F4:F38,2)</f>
        <v>0</v>
      </c>
      <c r="E6" s="12">
        <f>COUNTIF(Invoerblad!F4:F38,3)</f>
        <v>0</v>
      </c>
      <c r="F6" s="12">
        <f>COUNTIF(Invoerblad!F4:F38,4)</f>
        <v>0</v>
      </c>
      <c r="G6" s="12">
        <f>COUNTIF(Invoerblad!F4:F38,5)</f>
        <v>0</v>
      </c>
    </row>
    <row r="7" spans="1:7">
      <c r="A7" s="10" t="s">
        <v>67</v>
      </c>
      <c r="B7" s="11">
        <f>IF(ISERROR(AVERAGE(Invoerblad!G4:G38)),0,AVERAGE(Invoerblad!G4:G38))</f>
        <v>0</v>
      </c>
      <c r="C7" s="12">
        <f>COUNTIF(Invoerblad!G4:G38,1)</f>
        <v>0</v>
      </c>
      <c r="D7" s="12">
        <f>COUNTIF(Invoerblad!G4:G38,2)</f>
        <v>0</v>
      </c>
      <c r="E7" s="12">
        <f>COUNTIF(Invoerblad!G4:G38,3)</f>
        <v>0</v>
      </c>
      <c r="F7" s="12">
        <f>COUNTIF(Invoerblad!G4:G38,4)</f>
        <v>0</v>
      </c>
      <c r="G7" s="13"/>
    </row>
    <row r="8" spans="1:7">
      <c r="A8" s="10" t="s">
        <v>68</v>
      </c>
      <c r="B8" s="11">
        <f>IF(ISERROR(AVERAGE(Invoerblad!H4:H38)),0,AVERAGE(Invoerblad!H4:H38))</f>
        <v>0</v>
      </c>
      <c r="C8" s="12">
        <f>COUNTIF(Invoerblad!H4:H38,1)</f>
        <v>0</v>
      </c>
      <c r="D8" s="12">
        <f>COUNTIF(Invoerblad!H4:H38,2)</f>
        <v>0</v>
      </c>
      <c r="E8" s="12">
        <f>COUNTIF(Invoerblad!H4:H38,3)</f>
        <v>0</v>
      </c>
      <c r="F8" s="12">
        <f>COUNTIF(Invoerblad!H4:H38,4)</f>
        <v>0</v>
      </c>
      <c r="G8" s="13"/>
    </row>
    <row r="9" spans="1:7">
      <c r="A9" s="10" t="s">
        <v>69</v>
      </c>
      <c r="B9" s="11" t="e">
        <f>AVERAGEIF(Invoerblad!I4:I38,"&lt;5",Invoerblad!I4:I38)</f>
        <v>#DIV/0!</v>
      </c>
      <c r="C9" s="12">
        <f>COUNTIF(Invoerblad!I4:I38,1)</f>
        <v>0</v>
      </c>
      <c r="D9" s="12">
        <f>COUNTIF(Invoerblad!I4:I38,2)</f>
        <v>0</v>
      </c>
      <c r="E9" s="12">
        <f>COUNTIF(Invoerblad!I4:I38,3)</f>
        <v>0</v>
      </c>
      <c r="F9" s="12">
        <f>COUNTIF(Invoerblad!I4:I38,4)</f>
        <v>0</v>
      </c>
      <c r="G9" s="12">
        <f>COUNTIF(Invoerblad!I4:I38,5)</f>
        <v>0</v>
      </c>
    </row>
    <row r="10" spans="1:7">
      <c r="A10" s="10" t="s">
        <v>70</v>
      </c>
      <c r="B10" s="11" t="e">
        <f>AVERAGEIF(Invoerblad!J4:J38,"&lt;5",Invoerblad!J4:J38)</f>
        <v>#DIV/0!</v>
      </c>
      <c r="C10" s="12">
        <f>COUNTIF(Invoerblad!J4:J38,1)</f>
        <v>0</v>
      </c>
      <c r="D10" s="12">
        <f>COUNTIF(Invoerblad!J4:J38,2)</f>
        <v>0</v>
      </c>
      <c r="E10" s="12">
        <f>COUNTIF(Invoerblad!J4:J38,3)</f>
        <v>0</v>
      </c>
      <c r="F10" s="12">
        <f>COUNTIF(Invoerblad!J4:J38,4)</f>
        <v>0</v>
      </c>
      <c r="G10" s="12">
        <f>COUNTIF(Invoerblad!J4:J38,5)</f>
        <v>0</v>
      </c>
    </row>
    <row r="11" spans="1:7">
      <c r="A11" s="10" t="s">
        <v>71</v>
      </c>
      <c r="B11" s="11">
        <f>IF(ISERROR(AVERAGE(Invoerblad!K4:K38)),0,AVERAGE(Invoerblad!K4:K38))</f>
        <v>0</v>
      </c>
      <c r="C11" s="12">
        <f>COUNTIF(Invoerblad!K4:K38,1)</f>
        <v>0</v>
      </c>
      <c r="D11" s="12">
        <f>COUNTIF(Invoerblad!K4:K38,2)</f>
        <v>0</v>
      </c>
      <c r="E11" s="12">
        <f>COUNTIF(Invoerblad!K4:K38,3)</f>
        <v>0</v>
      </c>
      <c r="F11" s="12">
        <f>COUNTIF(Invoerblad!K4:K38,4)</f>
        <v>0</v>
      </c>
      <c r="G11" s="13"/>
    </row>
    <row r="12" spans="1:7">
      <c r="A12" s="10" t="s">
        <v>72</v>
      </c>
      <c r="B12" s="11" t="e">
        <f>AVERAGEIF(Invoerblad!L4:L38,"&lt;5",Invoerblad!L4:L38)</f>
        <v>#DIV/0!</v>
      </c>
      <c r="C12" s="12">
        <f>COUNTIF(Invoerblad!L4:L38,1)</f>
        <v>0</v>
      </c>
      <c r="D12" s="12">
        <f>COUNTIF(Invoerblad!L4:L38,2)</f>
        <v>0</v>
      </c>
      <c r="E12" s="12">
        <f>COUNTIF(Invoerblad!L4:L38,3)</f>
        <v>0</v>
      </c>
      <c r="F12" s="12">
        <f>COUNTIF(Invoerblad!L4:L38,4)</f>
        <v>0</v>
      </c>
      <c r="G12" s="12">
        <f>COUNTIF(Invoerblad!L4:L38,5)</f>
        <v>0</v>
      </c>
    </row>
    <row r="13" spans="1:7">
      <c r="A13" s="10" t="s">
        <v>73</v>
      </c>
      <c r="B13" s="11">
        <f>IF(ISERROR(AVERAGE(Invoerblad!M4:M38)),0,AVERAGE(Invoerblad!M4:M38))</f>
        <v>0</v>
      </c>
      <c r="C13" s="12">
        <f>COUNTIF(Invoerblad!M4:M38,1)</f>
        <v>0</v>
      </c>
      <c r="D13" s="12">
        <f>COUNTIF(Invoerblad!M4:M38,2)</f>
        <v>0</v>
      </c>
      <c r="E13" s="12">
        <f>COUNTIF(Invoerblad!M4:M38,3)</f>
        <v>0</v>
      </c>
      <c r="F13" s="12">
        <f>COUNTIF(Invoerblad!M4:M38,4)</f>
        <v>0</v>
      </c>
      <c r="G13" s="13"/>
    </row>
    <row r="14" spans="1:7">
      <c r="A14" s="10" t="s">
        <v>74</v>
      </c>
      <c r="B14" s="11">
        <f>IF(ISERROR(AVERAGE(Invoerblad!N4:N38)),0,AVERAGE(Invoerblad!N4:N38))</f>
        <v>0</v>
      </c>
      <c r="C14" s="12">
        <f>COUNTIF(Invoerblad!N4:N38,1)</f>
        <v>0</v>
      </c>
      <c r="D14" s="12">
        <f>COUNTIF(Invoerblad!N4:N38,2)</f>
        <v>0</v>
      </c>
      <c r="E14" s="12">
        <f>COUNTIF(Invoerblad!N4:N38,3)</f>
        <v>0</v>
      </c>
      <c r="F14" s="12">
        <f>COUNTIF(Invoerblad!N4:N38,4)</f>
        <v>0</v>
      </c>
      <c r="G14" s="13"/>
    </row>
    <row r="15" spans="1:7">
      <c r="A15" s="10" t="s">
        <v>75</v>
      </c>
      <c r="B15" s="11" t="e">
        <f>AVERAGEIF(Invoerblad!O4:O38,"&lt;5",Invoerblad!O4:O38)</f>
        <v>#DIV/0!</v>
      </c>
      <c r="C15" s="12">
        <f>COUNTIF(Invoerblad!O4:O38,1)</f>
        <v>0</v>
      </c>
      <c r="D15" s="12">
        <f>COUNTIF(Invoerblad!O4:O38,2)</f>
        <v>0</v>
      </c>
      <c r="E15" s="12">
        <f>COUNTIF(Invoerblad!O4:O38,3)</f>
        <v>0</v>
      </c>
      <c r="F15" s="12">
        <f>COUNTIF(Invoerblad!O4:O38,4)</f>
        <v>0</v>
      </c>
      <c r="G15" s="12">
        <f>COUNTIF(Invoerblad!O4:O38,5)</f>
        <v>0</v>
      </c>
    </row>
    <row r="16" spans="1:7">
      <c r="A16" s="10" t="s">
        <v>76</v>
      </c>
      <c r="B16" s="11">
        <f>IF(ISERROR(AVERAGE(Invoerblad!P4:P38)),0,AVERAGE(Invoerblad!P4:P38))</f>
        <v>0</v>
      </c>
      <c r="C16" s="12">
        <f>COUNTIF(Invoerblad!P4:P38,1)</f>
        <v>0</v>
      </c>
      <c r="D16" s="12">
        <f>COUNTIF(Invoerblad!P4:P38,2)</f>
        <v>0</v>
      </c>
      <c r="E16" s="12">
        <f>COUNTIF(Invoerblad!P4:P38,3)</f>
        <v>0</v>
      </c>
      <c r="F16" s="12">
        <f>COUNTIF(Invoerblad!P4:P38,4)</f>
        <v>0</v>
      </c>
      <c r="G16" s="13"/>
    </row>
    <row r="17" spans="1:7">
      <c r="A17" s="10" t="s">
        <v>77</v>
      </c>
      <c r="B17" s="11">
        <f>IF(ISERROR(AVERAGE(Invoerblad!Q4:Q38)),0,AVERAGE(Invoerblad!Q4:Q38))</f>
        <v>0</v>
      </c>
      <c r="C17" s="12">
        <f>COUNTIF(Invoerblad!Q4:Q38,1)</f>
        <v>0</v>
      </c>
      <c r="D17" s="12">
        <f>COUNTIF(Invoerblad!Q4:Q38,2)</f>
        <v>0</v>
      </c>
      <c r="E17" s="12">
        <f>COUNTIF(Invoerblad!Q4:Q38,3)</f>
        <v>0</v>
      </c>
      <c r="F17" s="12">
        <f>COUNTIF(Invoerblad!Q4:Q38,4)</f>
        <v>0</v>
      </c>
      <c r="G17" s="13"/>
    </row>
    <row r="18" spans="1:7">
      <c r="A18" s="10" t="s">
        <v>78</v>
      </c>
      <c r="B18" s="11">
        <f>IF(ISERROR(AVERAGE(Invoerblad!R4:R38)),0,AVERAGE(Invoerblad!R4:R38))</f>
        <v>0</v>
      </c>
      <c r="C18" s="12">
        <f>COUNTIF(Invoerblad!R4:R38,1)</f>
        <v>0</v>
      </c>
      <c r="D18" s="12">
        <f>COUNTIF(Invoerblad!R4:R38,2)</f>
        <v>0</v>
      </c>
      <c r="E18" s="12">
        <f>COUNTIF(Invoerblad!R4:R38,3)</f>
        <v>0</v>
      </c>
      <c r="F18" s="12">
        <f>COUNTIF(Invoerblad!R4:R38,4)</f>
        <v>0</v>
      </c>
      <c r="G18" s="13"/>
    </row>
    <row r="67" spans="1:7" ht="75">
      <c r="A67" s="5"/>
      <c r="B67" s="14" t="s">
        <v>79</v>
      </c>
      <c r="C67" s="14" t="s">
        <v>80</v>
      </c>
      <c r="D67" s="14" t="s">
        <v>81</v>
      </c>
      <c r="E67" s="14" t="s">
        <v>82</v>
      </c>
      <c r="F67" s="14" t="s">
        <v>83</v>
      </c>
      <c r="G67" s="15"/>
    </row>
    <row r="68" spans="1:7">
      <c r="A68" s="5" t="s">
        <v>84</v>
      </c>
      <c r="B68" s="5">
        <f>COUNTIF(Invoerblad!T4:T38,1)</f>
        <v>0</v>
      </c>
      <c r="C68" s="12">
        <f>COUNTIF(Invoerblad!T4:T38,2)</f>
        <v>0</v>
      </c>
      <c r="D68" s="12">
        <f>COUNTIF(Invoerblad!T4:T38,3)</f>
        <v>0</v>
      </c>
      <c r="E68" s="16">
        <f>COUNTIF(Invoerblad!T4:T38,4)</f>
        <v>0</v>
      </c>
      <c r="F68" s="12">
        <f>COUNTIF(Invoerblad!T4:T38,5)</f>
        <v>0</v>
      </c>
      <c r="G68" s="17"/>
    </row>
    <row r="69" spans="1:7">
      <c r="C69"/>
      <c r="D69"/>
      <c r="E69" s="18"/>
      <c r="F69"/>
      <c r="G69"/>
    </row>
    <row r="70" spans="1:7">
      <c r="C70"/>
      <c r="D70"/>
      <c r="E70" s="18"/>
      <c r="F70"/>
      <c r="G70"/>
    </row>
    <row r="71" spans="1:7">
      <c r="C71"/>
      <c r="D71"/>
      <c r="E71" s="18"/>
      <c r="F71"/>
      <c r="G71"/>
    </row>
    <row r="72" spans="1:7">
      <c r="C72"/>
      <c r="D72"/>
      <c r="E72" s="18"/>
      <c r="F72"/>
      <c r="G72"/>
    </row>
    <row r="73" spans="1:7">
      <c r="C73"/>
      <c r="D73"/>
      <c r="E73" s="18"/>
      <c r="F73"/>
      <c r="G73"/>
    </row>
    <row r="74" spans="1:7">
      <c r="C74"/>
      <c r="D74"/>
      <c r="E74" s="18"/>
      <c r="F74"/>
      <c r="G74"/>
    </row>
    <row r="75" spans="1:7">
      <c r="C75"/>
      <c r="D75"/>
      <c r="E75" s="18"/>
      <c r="F75"/>
      <c r="G75"/>
    </row>
    <row r="76" spans="1:7">
      <c r="C76"/>
      <c r="D76"/>
      <c r="E76" s="18"/>
      <c r="F76"/>
      <c r="G76"/>
    </row>
    <row r="77" spans="1:7">
      <c r="C77"/>
      <c r="D77"/>
      <c r="E77" s="18"/>
      <c r="F77"/>
      <c r="G77"/>
    </row>
    <row r="78" spans="1:7">
      <c r="C78"/>
      <c r="D78"/>
      <c r="E78" s="18"/>
      <c r="F78"/>
      <c r="G78"/>
    </row>
    <row r="79" spans="1:7">
      <c r="C79"/>
      <c r="D79"/>
      <c r="E79" s="18"/>
      <c r="F79"/>
      <c r="G79"/>
    </row>
    <row r="80" spans="1:7">
      <c r="C80"/>
      <c r="D80"/>
      <c r="E80" s="18"/>
      <c r="F80"/>
      <c r="G80"/>
    </row>
    <row r="81" spans="1:7">
      <c r="C81"/>
      <c r="D81"/>
      <c r="E81" s="18"/>
      <c r="F81"/>
      <c r="G81"/>
    </row>
    <row r="82" spans="1:7">
      <c r="C82"/>
      <c r="D82"/>
      <c r="E82" s="18"/>
      <c r="F82"/>
      <c r="G82"/>
    </row>
    <row r="83" spans="1:7">
      <c r="C83"/>
      <c r="D83"/>
      <c r="E83" s="18"/>
      <c r="F83"/>
      <c r="G83"/>
    </row>
    <row r="84" spans="1:7">
      <c r="C84"/>
      <c r="D84"/>
      <c r="E84" s="18"/>
      <c r="F84"/>
      <c r="G84"/>
    </row>
    <row r="86" spans="1:7">
      <c r="A86" s="19" t="s">
        <v>85</v>
      </c>
      <c r="B86" s="5"/>
    </row>
    <row r="87" spans="1:7">
      <c r="A87" s="21" t="s">
        <v>86</v>
      </c>
      <c r="B87" s="11">
        <f>AVERAGE(B2:B5)</f>
        <v>0</v>
      </c>
    </row>
    <row r="88" spans="1:7">
      <c r="A88" s="21" t="s">
        <v>87</v>
      </c>
      <c r="B88" s="11" t="e">
        <f>AVERAGE(B6,B7,B8,B9)</f>
        <v>#DIV/0!</v>
      </c>
    </row>
    <row r="89" spans="1:7">
      <c r="A89" s="21" t="s">
        <v>88</v>
      </c>
      <c r="B89" s="11">
        <f>AVERAGE(B18,B17)</f>
        <v>0</v>
      </c>
    </row>
    <row r="90" spans="1:7">
      <c r="A90" s="21" t="s">
        <v>89</v>
      </c>
      <c r="B90" s="11" t="e">
        <f>AVERAGE(B10,B11,B12)</f>
        <v>#DIV/0!</v>
      </c>
    </row>
    <row r="91" spans="1:7">
      <c r="A91" s="21" t="s">
        <v>90</v>
      </c>
      <c r="B91" s="11" t="e">
        <f>AVERAGE(B13:B16)</f>
        <v>#DIV/0!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79928590FEC84F99CB6762C2907119" ma:contentTypeVersion="6" ma:contentTypeDescription="Create a new document." ma:contentTypeScope="" ma:versionID="f303ca4c835505cb411aba98ed9e5cf8">
  <xsd:schema xmlns:xsd="http://www.w3.org/2001/XMLSchema" xmlns:xs="http://www.w3.org/2001/XMLSchema" xmlns:p="http://schemas.microsoft.com/office/2006/metadata/properties" xmlns:ns2="e5a5b9bd-9134-4022-b2ad-00476465ba7a" xmlns:ns3="1b3c3e25-decb-47ac-8d94-d180432058a8" targetNamespace="http://schemas.microsoft.com/office/2006/metadata/properties" ma:root="true" ma:fieldsID="57fbd6ec86e98217e68b70bfac86f48b" ns2:_="" ns3:_="">
    <xsd:import namespace="e5a5b9bd-9134-4022-b2ad-00476465ba7a"/>
    <xsd:import namespace="1b3c3e25-decb-47ac-8d94-d180432058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5b9bd-9134-4022-b2ad-00476465b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3c3e25-decb-47ac-8d94-d180432058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361FA4-6FC7-417E-A4BF-809CADAC37A0}"/>
</file>

<file path=customXml/itemProps2.xml><?xml version="1.0" encoding="utf-8"?>
<ds:datastoreItem xmlns:ds="http://schemas.openxmlformats.org/officeDocument/2006/customXml" ds:itemID="{751EEC06-1180-497D-87D1-34A6FCA0B6C5}"/>
</file>

<file path=customXml/itemProps3.xml><?xml version="1.0" encoding="utf-8"?>
<ds:datastoreItem xmlns:ds="http://schemas.openxmlformats.org/officeDocument/2006/customXml" ds:itemID="{61AB6A75-B82D-401D-9761-D6B1E502CDC7}"/>
</file>

<file path=docProps/app.xml><?xml version="1.0" encoding="utf-8"?>
<Properties xmlns="http://schemas.openxmlformats.org/officeDocument/2006/extended-properties" xmlns:vt="http://schemas.openxmlformats.org/officeDocument/2006/docPropsVTypes">
  <Application>Microsoft Excel Online</Application>
  <Manager/>
  <Company>University of Twente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Meutstege, Kyra (UT-BMS)</dc:creator>
  <cp:keywords/>
  <dc:description/>
  <cp:lastModifiedBy>Meutstege, Kyra (UT-BMS)</cp:lastModifiedBy>
  <cp:revision/>
  <dcterms:created xsi:type="dcterms:W3CDTF">2023-01-25T08:24:20Z</dcterms:created>
  <dcterms:modified xsi:type="dcterms:W3CDTF">2023-02-06T12:58:35Z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0x0101007179928590FEC84F99CB6762C2907119</vt:lpwstr>
  </property>
</Properties>
</file>